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-itoh\Downloads\"/>
    </mc:Choice>
  </mc:AlternateContent>
  <xr:revisionPtr revIDLastSave="0" documentId="13_ncr:1_{0CE9B307-84E7-477E-A22B-113B56174D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請求書（書式変更2025.8）" sheetId="1" r:id="rId1"/>
    <sheet name="請求内訳書" sheetId="2" r:id="rId2"/>
    <sheet name="記載例(請求書)" sheetId="9" r:id="rId3"/>
  </sheets>
  <definedNames>
    <definedName name="_xlnm.Print_Area" localSheetId="2">'記載例(請求書)'!$A$1:$P$41</definedName>
    <definedName name="_xlnm.Print_Area" localSheetId="0">'請求書（書式変更2025.8）'!$A$1:$P$41</definedName>
    <definedName name="_xlnm.Print_Area" localSheetId="1">請求内訳書!$A$1:$P$31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0" i="1" l="1"/>
  <c r="M30" i="1"/>
  <c r="G30" i="1"/>
  <c r="K30" i="1"/>
  <c r="I30" i="1"/>
  <c r="G14" i="9" l="1"/>
  <c r="G30" i="9" s="1"/>
  <c r="G27" i="9"/>
  <c r="G28" i="9"/>
  <c r="O28" i="9" s="1"/>
  <c r="M30" i="9"/>
  <c r="K30" i="9"/>
  <c r="G15" i="9"/>
  <c r="N36" i="9"/>
  <c r="N34" i="9"/>
  <c r="N35" i="9" s="1"/>
  <c r="N32" i="9"/>
  <c r="N33" i="9" s="1"/>
  <c r="I30" i="9"/>
  <c r="I31" i="9" s="1"/>
  <c r="K29" i="9"/>
  <c r="I29" i="9"/>
  <c r="M28" i="9"/>
  <c r="L28" i="9"/>
  <c r="N28" i="9" s="1"/>
  <c r="M27" i="9"/>
  <c r="L27" i="9"/>
  <c r="N27" i="9" s="1"/>
  <c r="O27" i="9"/>
  <c r="N26" i="9"/>
  <c r="M26" i="9"/>
  <c r="L26" i="9"/>
  <c r="G26" i="9"/>
  <c r="O26" i="9" s="1"/>
  <c r="M25" i="9"/>
  <c r="L25" i="9"/>
  <c r="N25" i="9" s="1"/>
  <c r="G25" i="9"/>
  <c r="O25" i="9" s="1"/>
  <c r="O24" i="9"/>
  <c r="M24" i="9"/>
  <c r="L24" i="9"/>
  <c r="N24" i="9" s="1"/>
  <c r="G24" i="9"/>
  <c r="M23" i="9"/>
  <c r="O23" i="9" s="1"/>
  <c r="L23" i="9"/>
  <c r="N23" i="9" s="1"/>
  <c r="G23" i="9"/>
  <c r="O22" i="9"/>
  <c r="M22" i="9"/>
  <c r="L22" i="9"/>
  <c r="N22" i="9" s="1"/>
  <c r="G22" i="9"/>
  <c r="O21" i="9"/>
  <c r="M21" i="9"/>
  <c r="L21" i="9"/>
  <c r="N21" i="9" s="1"/>
  <c r="G21" i="9"/>
  <c r="M20" i="9"/>
  <c r="L20" i="9"/>
  <c r="N20" i="9" s="1"/>
  <c r="G20" i="9"/>
  <c r="O20" i="9" s="1"/>
  <c r="N19" i="9"/>
  <c r="M19" i="9"/>
  <c r="L19" i="9"/>
  <c r="G19" i="9"/>
  <c r="O19" i="9" s="1"/>
  <c r="N18" i="9"/>
  <c r="M18" i="9"/>
  <c r="L18" i="9"/>
  <c r="G18" i="9"/>
  <c r="O18" i="9" s="1"/>
  <c r="M17" i="9"/>
  <c r="L17" i="9"/>
  <c r="N17" i="9" s="1"/>
  <c r="G17" i="9"/>
  <c r="O17" i="9" s="1"/>
  <c r="N16" i="9"/>
  <c r="M16" i="9"/>
  <c r="L16" i="9"/>
  <c r="G16" i="9"/>
  <c r="M15" i="9"/>
  <c r="L15" i="9"/>
  <c r="N15" i="9" s="1"/>
  <c r="M14" i="9"/>
  <c r="L14" i="9"/>
  <c r="N14" i="9" s="1"/>
  <c r="N35" i="1"/>
  <c r="N34" i="1"/>
  <c r="K29" i="1"/>
  <c r="G14" i="1"/>
  <c r="N33" i="1"/>
  <c r="N36" i="1"/>
  <c r="N32" i="1"/>
  <c r="I29" i="1"/>
  <c r="M22" i="1"/>
  <c r="L22" i="1"/>
  <c r="N22" i="1" s="1"/>
  <c r="G22" i="1"/>
  <c r="O22" i="1" s="1"/>
  <c r="M21" i="1"/>
  <c r="L21" i="1"/>
  <c r="N21" i="1" s="1"/>
  <c r="G21" i="1"/>
  <c r="O21" i="1" s="1"/>
  <c r="M20" i="1"/>
  <c r="L20" i="1"/>
  <c r="N20" i="1" s="1"/>
  <c r="G20" i="1"/>
  <c r="O20" i="1" s="1"/>
  <c r="K31" i="9" l="1"/>
  <c r="B7" i="9" s="1"/>
  <c r="M29" i="9"/>
  <c r="O15" i="9"/>
  <c r="G29" i="9"/>
  <c r="G31" i="9" s="1"/>
  <c r="O14" i="9"/>
  <c r="O30" i="9" s="1"/>
  <c r="O16" i="9"/>
  <c r="O29" i="9" l="1"/>
  <c r="M31" i="9"/>
  <c r="N37" i="9" s="1"/>
  <c r="H10" i="9"/>
  <c r="K31" i="1"/>
  <c r="I31" i="1"/>
  <c r="O33" i="9" l="1"/>
  <c r="O31" i="9"/>
  <c r="N38" i="9" s="1"/>
  <c r="M3" i="2"/>
  <c r="H3" i="2"/>
  <c r="B3" i="2"/>
  <c r="O35" i="9" l="1"/>
  <c r="M26" i="1"/>
  <c r="L26" i="1"/>
  <c r="N26" i="1" s="1"/>
  <c r="G26" i="1"/>
  <c r="M25" i="1"/>
  <c r="L25" i="1"/>
  <c r="N25" i="1" s="1"/>
  <c r="G25" i="1"/>
  <c r="M27" i="1"/>
  <c r="L27" i="1"/>
  <c r="N27" i="1" s="1"/>
  <c r="G27" i="1"/>
  <c r="M14" i="1"/>
  <c r="L14" i="1"/>
  <c r="N14" i="1" s="1"/>
  <c r="M15" i="1"/>
  <c r="M16" i="1"/>
  <c r="M17" i="1"/>
  <c r="M18" i="1"/>
  <c r="M19" i="1"/>
  <c r="M23" i="1"/>
  <c r="M24" i="1"/>
  <c r="M28" i="1"/>
  <c r="L15" i="1"/>
  <c r="L16" i="1"/>
  <c r="L17" i="1"/>
  <c r="L18" i="1"/>
  <c r="N18" i="1" s="1"/>
  <c r="L19" i="1"/>
  <c r="N19" i="1" s="1"/>
  <c r="L23" i="1"/>
  <c r="N23" i="1" s="1"/>
  <c r="L24" i="1"/>
  <c r="N24" i="1" s="1"/>
  <c r="L28" i="1"/>
  <c r="N28" i="1" s="1"/>
  <c r="G16" i="1"/>
  <c r="G17" i="1"/>
  <c r="G18" i="1"/>
  <c r="G19" i="1"/>
  <c r="G23" i="1"/>
  <c r="G24" i="1"/>
  <c r="G28" i="1"/>
  <c r="G15" i="1"/>
  <c r="G29" i="1" l="1"/>
  <c r="M29" i="1"/>
  <c r="N17" i="1"/>
  <c r="N16" i="1"/>
  <c r="N15" i="1"/>
  <c r="O26" i="1"/>
  <c r="O27" i="1"/>
  <c r="O25" i="1"/>
  <c r="O14" i="1"/>
  <c r="G31" i="1" l="1"/>
  <c r="G10" i="1" s="1"/>
  <c r="M31" i="1"/>
  <c r="N37" i="1" s="1"/>
  <c r="B7" i="1"/>
  <c r="O19" i="1" l="1"/>
  <c r="O23" i="1"/>
  <c r="O28" i="1" l="1"/>
  <c r="O16" i="1"/>
  <c r="O24" i="1"/>
  <c r="O17" i="1"/>
  <c r="O18" i="1"/>
  <c r="O15" i="1" l="1"/>
  <c r="O29" i="1" l="1"/>
  <c r="O33" i="1" s="1"/>
  <c r="O31" i="1" l="1"/>
  <c r="O35" i="1" s="1"/>
  <c r="N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k-azuma</author>
  </authors>
  <commentList>
    <comment ref="G5" authorId="0" shapeId="0" xr:uid="{56831E0B-5622-44D8-A7B2-258247C3019C}">
      <text>
        <r>
          <rPr>
            <sz val="14"/>
            <color indexed="81"/>
            <rFont val="MS P ゴシック"/>
            <family val="3"/>
            <charset val="128"/>
          </rPr>
          <t>今回の請求年月日を必ず入力してください。
（入力形式　yyyy/m/d）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k-azuma</author>
  </authors>
  <commentList>
    <comment ref="G1" authorId="0" shapeId="0" xr:uid="{51818A70-A21A-45BA-91A6-98110BD25DE6}">
      <text>
        <r>
          <rPr>
            <sz val="18"/>
            <color indexed="81"/>
            <rFont val="MS P ゴシック"/>
            <family val="3"/>
            <charset val="128"/>
          </rPr>
          <t xml:space="preserve">貴社書式の内訳書を添付している場合は作成不要です。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t-itoh</author>
    <author>k-azuma</author>
  </authors>
  <commentList>
    <comment ref="M3" authorId="0" shapeId="0" xr:uid="{C45F5C0B-90F4-4E0E-AA3D-0FD756681FE4}">
      <text>
        <r>
          <rPr>
            <sz val="14"/>
            <color indexed="81"/>
            <rFont val="MS P ゴシック"/>
            <family val="3"/>
            <charset val="128"/>
          </rPr>
          <t xml:space="preserve">適格請求書発行事業者登録番号の記入をお願いいたします。
</t>
        </r>
      </text>
    </comment>
    <comment ref="G5" authorId="1" shapeId="0" xr:uid="{11FCC449-25B1-4874-8EB0-DD9D31119A0F}">
      <text>
        <r>
          <rPr>
            <sz val="14"/>
            <color indexed="81"/>
            <rFont val="MS P ゴシック"/>
            <family val="3"/>
            <charset val="128"/>
          </rPr>
          <t>今回の請求年月日を必ず入力してください。
（入力形式　yyyy/m/d）</t>
        </r>
      </text>
    </comment>
    <comment ref="G8" authorId="0" shapeId="0" xr:uid="{36C6F859-A09E-4AF1-9AEC-311B739108FC}">
      <text>
        <r>
          <rPr>
            <sz val="14"/>
            <color indexed="81"/>
            <rFont val="MS P ゴシック"/>
            <family val="3"/>
            <charset val="128"/>
          </rPr>
          <t>注文書を取り交わしている場合は必ず「注文番号」、「注文金額（A）」、「前回迄の出来高累計（B）」の記入をお願いいたします。（※記載例は注文書を取り交わしてない場合です。）</t>
        </r>
      </text>
    </comment>
    <comment ref="K14" authorId="1" shapeId="0" xr:uid="{373B8FFA-279E-44AB-9AFE-75685211AE81}">
      <text>
        <r>
          <rPr>
            <sz val="14"/>
            <color indexed="81"/>
            <rFont val="MS P ゴシック"/>
            <family val="3"/>
            <charset val="128"/>
          </rPr>
          <t>今回の請求額は「今回の出来高（C）」列に記入をお願いいたします。</t>
        </r>
      </text>
    </comment>
    <comment ref="J15" authorId="0" shapeId="0" xr:uid="{5CA4F885-D7C4-42C9-829E-13A455EB4210}">
      <text>
        <r>
          <rPr>
            <sz val="14"/>
            <color indexed="81"/>
            <rFont val="MS P ゴシック"/>
            <family val="3"/>
            <charset val="128"/>
          </rPr>
          <t>貴社内訳書が添付されている場合は「一式」で構いません。</t>
        </r>
      </text>
    </comment>
    <comment ref="J37" authorId="1" shapeId="0" xr:uid="{78DF182F-1F6D-485D-80FB-051B1814C6D1}">
      <text>
        <r>
          <rPr>
            <sz val="14"/>
            <color indexed="81"/>
            <rFont val="MS P ゴシック"/>
            <family val="3"/>
            <charset val="128"/>
          </rPr>
          <t xml:space="preserve">弊社に登録しております銀行情報を必ずご記入願います。
</t>
        </r>
      </text>
    </comment>
  </commentList>
</comments>
</file>

<file path=xl/sharedStrings.xml><?xml version="1.0" encoding="utf-8"?>
<sst xmlns="http://schemas.openxmlformats.org/spreadsheetml/2006/main" count="154" uniqueCount="65">
  <si>
    <t xml:space="preserve">  金</t>
  </si>
  <si>
    <t>　(注)※の箇所は記入不要</t>
  </si>
  <si>
    <t>※</t>
  </si>
  <si>
    <t>工種</t>
  </si>
  <si>
    <t>項目</t>
  </si>
  <si>
    <t>摘　　　　要（品 名 等）</t>
  </si>
  <si>
    <t>数量</t>
  </si>
  <si>
    <t>単位</t>
  </si>
  <si>
    <t>単価</t>
  </si>
  <si>
    <t>金額</t>
  </si>
  <si>
    <t>代表者名</t>
  </si>
  <si>
    <t>今回迄の出来高累計(D)=(B+C)</t>
  </si>
  <si>
    <t>（１号用紙）</t>
  </si>
  <si>
    <t>契　約　金　額 (A)</t>
    <phoneticPr fontId="7"/>
  </si>
  <si>
    <t>前回迄の出来高累計 (B)</t>
    <phoneticPr fontId="7"/>
  </si>
  <si>
    <t>今回の出来高 (C)</t>
    <phoneticPr fontId="7"/>
  </si>
  <si>
    <t>差引出来高残高 (A-D)</t>
    <phoneticPr fontId="7"/>
  </si>
  <si>
    <t>（２号用紙）</t>
  </si>
  <si>
    <t>住所</t>
    <phoneticPr fontId="7"/>
  </si>
  <si>
    <t>社名</t>
    <phoneticPr fontId="7"/>
  </si>
  <si>
    <t>電話</t>
    <phoneticPr fontId="7"/>
  </si>
  <si>
    <t>上記のとおり請求します。</t>
    <phoneticPr fontId="7"/>
  </si>
  <si>
    <t>消費税</t>
    <rPh sb="0" eb="3">
      <t>ショウヒゼイ</t>
    </rPh>
    <phoneticPr fontId="7"/>
  </si>
  <si>
    <t xml:space="preserve"> 　請　　求　　書  </t>
    <phoneticPr fontId="7"/>
  </si>
  <si>
    <t>適格請求書発行事業者登録番号</t>
    <phoneticPr fontId="7"/>
  </si>
  <si>
    <t>合　　計</t>
    <rPh sb="0" eb="1">
      <t>ゴウ</t>
    </rPh>
    <rPh sb="3" eb="4">
      <t>ケイ</t>
    </rPh>
    <phoneticPr fontId="7"/>
  </si>
  <si>
    <t>10％対象今回出来高金額</t>
    <rPh sb="3" eb="5">
      <t>タイショウ</t>
    </rPh>
    <phoneticPr fontId="7"/>
  </si>
  <si>
    <t>非・不課税今回出来高金額</t>
    <rPh sb="0" eb="1">
      <t>ヒ</t>
    </rPh>
    <rPh sb="2" eb="5">
      <t>フカゼイ</t>
    </rPh>
    <phoneticPr fontId="7"/>
  </si>
  <si>
    <t>累計出来高金額(消費税込)</t>
    <phoneticPr fontId="7"/>
  </si>
  <si>
    <t>差引出来高残額(消費税込)</t>
    <phoneticPr fontId="7"/>
  </si>
  <si>
    <t>税区分</t>
    <rPh sb="0" eb="3">
      <t>ゼイクブン</t>
    </rPh>
    <phoneticPr fontId="7"/>
  </si>
  <si>
    <t>非課税</t>
  </si>
  <si>
    <t>軽減8%</t>
  </si>
  <si>
    <t>今回迄の出来高累計(D)=(B+C)</t>
    <phoneticPr fontId="7"/>
  </si>
  <si>
    <t>請　　求　　内　　訳　　書</t>
    <phoneticPr fontId="7"/>
  </si>
  <si>
    <t>軽減8％対象今回出来高金額</t>
    <rPh sb="0" eb="2">
      <t>ケイゲン</t>
    </rPh>
    <rPh sb="4" eb="6">
      <t>タイショウ</t>
    </rPh>
    <phoneticPr fontId="7"/>
  </si>
  <si>
    <t>S M C シ ビ ル テ ク ノ ス 株 式 会 社　御　中</t>
    <rPh sb="20" eb="21">
      <t>カブ</t>
    </rPh>
    <rPh sb="22" eb="23">
      <t>シキ</t>
    </rPh>
    <rPh sb="24" eb="25">
      <t>カイ</t>
    </rPh>
    <rPh sb="26" eb="27">
      <t>シャ</t>
    </rPh>
    <phoneticPr fontId="7"/>
  </si>
  <si>
    <t>　　工事略称</t>
    <phoneticPr fontId="7"/>
  </si>
  <si>
    <t>工事略称</t>
    <phoneticPr fontId="7"/>
  </si>
  <si>
    <t>注文番号</t>
    <phoneticPr fontId="7"/>
  </si>
  <si>
    <r>
      <t xml:space="preserve"> </t>
    </r>
    <r>
      <rPr>
        <sz val="12"/>
        <color rgb="FFC00000"/>
        <rFont val="ＭＳ 明朝"/>
        <family val="1"/>
        <charset val="128"/>
      </rPr>
      <t>※</t>
    </r>
    <r>
      <rPr>
        <sz val="12"/>
        <rFont val="ＭＳ 明朝"/>
        <family val="1"/>
      </rPr>
      <t xml:space="preserve"> 作 業 所 検 収 印 欄</t>
    </r>
    <phoneticPr fontId="7"/>
  </si>
  <si>
    <t>T123456789</t>
    <phoneticPr fontId="7"/>
  </si>
  <si>
    <t>小計</t>
    <rPh sb="0" eb="2">
      <t>ショウケイ</t>
    </rPh>
    <phoneticPr fontId="7"/>
  </si>
  <si>
    <t>合計</t>
    <rPh sb="0" eb="2">
      <t>ゴウケイ</t>
    </rPh>
    <phoneticPr fontId="7"/>
  </si>
  <si>
    <r>
      <rPr>
        <sz val="14"/>
        <rFont val="ＭＳ 明朝"/>
        <family val="1"/>
        <charset val="128"/>
      </rPr>
      <t>注　文　</t>
    </r>
    <r>
      <rPr>
        <sz val="14"/>
        <rFont val="ＭＳ 明朝"/>
        <family val="1"/>
      </rPr>
      <t>金　額 (A)</t>
    </r>
    <rPh sb="0" eb="1">
      <t>チュウ</t>
    </rPh>
    <rPh sb="2" eb="3">
      <t>ブン</t>
    </rPh>
    <phoneticPr fontId="7"/>
  </si>
  <si>
    <t>注文金額(税込)</t>
    <rPh sb="5" eb="7">
      <t>ゼイコ</t>
    </rPh>
    <phoneticPr fontId="7"/>
  </si>
  <si>
    <t>上記、請求書は正副２部をご提出願います。</t>
    <rPh sb="5" eb="6">
      <t>ショ</t>
    </rPh>
    <rPh sb="7" eb="9">
      <t>セイフク</t>
    </rPh>
    <rPh sb="10" eb="11">
      <t>ブ</t>
    </rPh>
    <rPh sb="13" eb="15">
      <t>テイシュツ</t>
    </rPh>
    <phoneticPr fontId="7"/>
  </si>
  <si>
    <t>※　上記、請求内訳は本体金額を記載のうえ、正副２部をご提出願います。</t>
    <rPh sb="21" eb="23">
      <t>セイフク</t>
    </rPh>
    <rPh sb="24" eb="25">
      <t>ブ</t>
    </rPh>
    <rPh sb="27" eb="29">
      <t>テイシュツ</t>
    </rPh>
    <phoneticPr fontId="7"/>
  </si>
  <si>
    <t>〇〇工事</t>
    <phoneticPr fontId="7"/>
  </si>
  <si>
    <t>本体金額</t>
    <rPh sb="0" eb="2">
      <t>ホンタイ</t>
    </rPh>
    <rPh sb="2" eb="4">
      <t>キンガク</t>
    </rPh>
    <phoneticPr fontId="7"/>
  </si>
  <si>
    <t>○○工</t>
  </si>
  <si>
    <r>
      <rPr>
        <sz val="12"/>
        <color rgb="FFC00000"/>
        <rFont val="ＭＳ 明朝"/>
        <family val="1"/>
        <charset val="128"/>
      </rPr>
      <t>※</t>
    </r>
    <r>
      <rPr>
        <sz val="12"/>
        <rFont val="ＭＳ 明朝"/>
        <family val="1"/>
      </rPr>
      <t xml:space="preserve"> 工務部 検収印欄</t>
    </r>
    <rPh sb="2" eb="3">
      <t>コウ</t>
    </rPh>
    <rPh sb="3" eb="4">
      <t>ツトム</t>
    </rPh>
    <rPh sb="4" eb="5">
      <t>ブ</t>
    </rPh>
    <phoneticPr fontId="7"/>
  </si>
  <si>
    <t>式</t>
    <phoneticPr fontId="7"/>
  </si>
  <si>
    <t>飲料水代</t>
    <rPh sb="0" eb="4">
      <t>インリョウスイダイ</t>
    </rPh>
    <phoneticPr fontId="7"/>
  </si>
  <si>
    <t>印紙代</t>
    <rPh sb="0" eb="3">
      <t>インシダイ</t>
    </rPh>
    <phoneticPr fontId="7"/>
  </si>
  <si>
    <t>―</t>
    <phoneticPr fontId="7"/>
  </si>
  <si>
    <t>東京都中央区新川2-17-1</t>
    <rPh sb="0" eb="8">
      <t>104-0033</t>
    </rPh>
    <phoneticPr fontId="7"/>
  </si>
  <si>
    <t>ＡＢＣ建設株式会社</t>
    <rPh sb="3" eb="5">
      <t>ケンセツ</t>
    </rPh>
    <rPh sb="5" eb="9">
      <t>カブシキカイシャ</t>
    </rPh>
    <phoneticPr fontId="7"/>
  </si>
  <si>
    <t>代表取締役　〇〇　〇〇</t>
    <rPh sb="0" eb="5">
      <t>ダイヒョウトリシマリヤク</t>
    </rPh>
    <phoneticPr fontId="7"/>
  </si>
  <si>
    <t>03-1234-5678</t>
    <phoneticPr fontId="7"/>
  </si>
  <si>
    <t>振込先：　　　〇〇銀行　　△△支店　　普通　　口座番号：1234567　　　　　        口座名義(ｶﾅ)：＊＊＊＊＊＊＊＊＊＊</t>
    <rPh sb="0" eb="3">
      <t>フリコミサキ</t>
    </rPh>
    <rPh sb="9" eb="11">
      <t>ギンコウ</t>
    </rPh>
    <rPh sb="15" eb="17">
      <t>シテン</t>
    </rPh>
    <rPh sb="19" eb="21">
      <t>フツウ</t>
    </rPh>
    <rPh sb="23" eb="27">
      <t>コウザバンゴウ</t>
    </rPh>
    <rPh sb="48" eb="52">
      <t>コウザメイギ</t>
    </rPh>
    <phoneticPr fontId="7"/>
  </si>
  <si>
    <t>振込先：　　　　　銀行　　　　　支店　　普通・当座　口座番号：　　　　　        口座名義(ｶﾅ)：</t>
    <rPh sb="0" eb="3">
      <t>フリコミサキ</t>
    </rPh>
    <rPh sb="9" eb="11">
      <t>ギンコウ</t>
    </rPh>
    <rPh sb="16" eb="18">
      <t>シテン</t>
    </rPh>
    <rPh sb="20" eb="22">
      <t>フツウ</t>
    </rPh>
    <rPh sb="23" eb="25">
      <t>トウザ</t>
    </rPh>
    <rPh sb="26" eb="30">
      <t>コウザバンゴウ</t>
    </rPh>
    <rPh sb="44" eb="48">
      <t>コウザメイギ</t>
    </rPh>
    <phoneticPr fontId="7"/>
  </si>
  <si>
    <r>
      <t>　(注)</t>
    </r>
    <r>
      <rPr>
        <sz val="14"/>
        <color rgb="FFC00000"/>
        <rFont val="ＭＳ 明朝"/>
        <family val="1"/>
        <charset val="128"/>
      </rPr>
      <t>※</t>
    </r>
    <r>
      <rPr>
        <sz val="14"/>
        <rFont val="ＭＳ 明朝"/>
        <family val="1"/>
      </rPr>
      <t>の箇所は記入不要</t>
    </r>
  </si>
  <si>
    <t>備　　考</t>
    <rPh sb="0" eb="1">
      <t>ビ</t>
    </rPh>
    <rPh sb="3" eb="4">
      <t>コウ</t>
    </rPh>
    <phoneticPr fontId="7"/>
  </si>
  <si>
    <r>
      <t xml:space="preserve">  </t>
    </r>
    <r>
      <rPr>
        <sz val="12"/>
        <color rgb="FFFF0000"/>
        <rFont val="ＭＳ 明朝"/>
        <family val="1"/>
        <charset val="128"/>
      </rPr>
      <t xml:space="preserve">※ </t>
    </r>
    <r>
      <rPr>
        <sz val="12"/>
        <rFont val="ＭＳ 明朝"/>
        <family val="1"/>
        <charset val="128"/>
      </rPr>
      <t xml:space="preserve"> 本店工事部及び支店　検収印欄</t>
    </r>
    <rPh sb="5" eb="6">
      <t>ホン</t>
    </rPh>
    <rPh sb="6" eb="7">
      <t>ミセ</t>
    </rPh>
    <rPh sb="7" eb="8">
      <t>コウ</t>
    </rPh>
    <rPh sb="8" eb="9">
      <t>コト</t>
    </rPh>
    <rPh sb="9" eb="10">
      <t>ブ</t>
    </rPh>
    <rPh sb="10" eb="11">
      <t>オヨ</t>
    </rPh>
    <rPh sb="12" eb="13">
      <t>シ</t>
    </rPh>
    <rPh sb="13" eb="14">
      <t>ミセ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</si>
</sst>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"/>
    <numFmt numFmtId="177" formatCode="[$-411]ggge&quot;年&quot;mm&quot;月&quot;dd&quot;日&quot;;@"/>
    <numFmt numFmtId="178" formatCode="#,##0\ .00"/>
    <numFmt numFmtId="179" formatCode="&quot;請&quot;\ \ \ \ &quot;求&quot;\ \ \ \ &quot;書&quot;\ \ \ \(\ &quot;第&quot;\ ###0\ &quot;回&quot;\ \)"/>
    <numFmt numFmtId="180" formatCode="#,##0.00_ "/>
    <numFmt numFmtId="181" formatCode="#,##0_ "/>
  </numFmts>
  <fonts count="29">
    <font>
      <sz val="12"/>
      <name val="Arial"/>
      <family val="2"/>
    </font>
    <font>
      <sz val="12"/>
      <name val="ＭＳ 明朝"/>
      <family val="1"/>
    </font>
    <font>
      <sz val="14"/>
      <name val="ＭＳ 明朝"/>
      <family val="1"/>
    </font>
    <font>
      <b/>
      <sz val="24"/>
      <name val="ＭＳ 明朝"/>
      <family val="1"/>
    </font>
    <font>
      <b/>
      <sz val="18"/>
      <name val="ＭＳ 明朝"/>
      <family val="1"/>
    </font>
    <font>
      <b/>
      <sz val="12"/>
      <name val="ＭＳ 明朝"/>
      <family val="1"/>
    </font>
    <font>
      <b/>
      <sz val="14"/>
      <name val="ＭＳ 明朝"/>
      <family val="1"/>
    </font>
    <font>
      <sz val="6"/>
      <name val="ＭＳ Ｐゴシック"/>
      <family val="3"/>
      <charset val="128"/>
    </font>
    <font>
      <b/>
      <sz val="24"/>
      <name val="ＭＳ 明朝"/>
      <family val="1"/>
    </font>
    <font>
      <b/>
      <sz val="24"/>
      <name val="ＭＳ 明朝"/>
      <family val="1"/>
    </font>
    <font>
      <b/>
      <sz val="24"/>
      <name val="ＭＳ 明朝"/>
      <family val="1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name val="Arial"/>
      <family val="2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color rgb="FFC00000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C00000"/>
      <name val="ＭＳ 明朝"/>
      <family val="1"/>
    </font>
    <font>
      <sz val="12"/>
      <color rgb="FFC00000"/>
      <name val="ＭＳ 明朝"/>
      <family val="1"/>
      <charset val="128"/>
    </font>
    <font>
      <sz val="14"/>
      <name val="Arial"/>
      <family val="2"/>
    </font>
    <font>
      <sz val="14"/>
      <color indexed="81"/>
      <name val="MS P ゴシック"/>
      <family val="3"/>
      <charset val="128"/>
    </font>
    <font>
      <b/>
      <sz val="16"/>
      <name val="ＭＳ 明朝"/>
      <family val="1"/>
    </font>
    <font>
      <sz val="18"/>
      <color indexed="81"/>
      <name val="MS P ゴシック"/>
      <family val="3"/>
      <charset val="128"/>
    </font>
    <font>
      <sz val="18"/>
      <name val="ＭＳ 明朝"/>
      <family val="1"/>
    </font>
    <font>
      <sz val="18"/>
      <name val="Arial"/>
      <family val="2"/>
    </font>
    <font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dotted">
        <color indexed="8"/>
      </bottom>
      <diagonal/>
    </border>
    <border>
      <left/>
      <right style="thin">
        <color indexed="8"/>
      </right>
      <top style="medium">
        <color indexed="8"/>
      </top>
      <bottom style="dotted">
        <color indexed="8"/>
      </bottom>
      <diagonal/>
    </border>
    <border>
      <left style="thin">
        <color indexed="8"/>
      </left>
      <right/>
      <top style="medium">
        <color indexed="8"/>
      </top>
      <bottom style="dotted">
        <color indexed="8"/>
      </bottom>
      <diagonal/>
    </border>
    <border>
      <left/>
      <right style="medium">
        <color indexed="8"/>
      </right>
      <top style="medium">
        <color indexed="8"/>
      </top>
      <bottom style="dotted">
        <color indexed="8"/>
      </bottom>
      <diagonal/>
    </border>
    <border>
      <left style="medium">
        <color indexed="8"/>
      </left>
      <right/>
      <top style="dotted">
        <color indexed="8"/>
      </top>
      <bottom style="thin">
        <color indexed="64"/>
      </bottom>
      <diagonal/>
    </border>
    <border>
      <left/>
      <right style="thin">
        <color indexed="8"/>
      </right>
      <top style="dotted">
        <color indexed="8"/>
      </top>
      <bottom style="thin">
        <color indexed="64"/>
      </bottom>
      <diagonal/>
    </border>
    <border>
      <left style="thin">
        <color indexed="8"/>
      </left>
      <right/>
      <top style="dotted">
        <color indexed="8"/>
      </top>
      <bottom style="thin">
        <color indexed="64"/>
      </bottom>
      <diagonal/>
    </border>
    <border>
      <left/>
      <right style="medium">
        <color indexed="8"/>
      </right>
      <top style="dotted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dotted">
        <color indexed="8"/>
      </bottom>
      <diagonal/>
    </border>
    <border>
      <left/>
      <right style="thin">
        <color indexed="8"/>
      </right>
      <top style="thin">
        <color indexed="64"/>
      </top>
      <bottom style="dotted">
        <color indexed="8"/>
      </bottom>
      <diagonal/>
    </border>
    <border>
      <left style="thin">
        <color indexed="8"/>
      </left>
      <right/>
      <top style="thin">
        <color indexed="64"/>
      </top>
      <bottom style="dotted">
        <color indexed="8"/>
      </bottom>
      <diagonal/>
    </border>
    <border>
      <left/>
      <right style="medium">
        <color indexed="8"/>
      </right>
      <top style="thin">
        <color indexed="64"/>
      </top>
      <bottom style="dotted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277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justify"/>
    </xf>
    <xf numFmtId="3" fontId="1" fillId="0" borderId="9" xfId="0" applyNumberFormat="1" applyFont="1" applyBorder="1"/>
    <xf numFmtId="0" fontId="1" fillId="0" borderId="0" xfId="0" applyFont="1"/>
    <xf numFmtId="3" fontId="1" fillId="0" borderId="38" xfId="0" applyNumberFormat="1" applyFont="1" applyBorder="1"/>
    <xf numFmtId="0" fontId="2" fillId="0" borderId="0" xfId="0" applyFont="1"/>
    <xf numFmtId="176" fontId="1" fillId="0" borderId="0" xfId="0" applyNumberFormat="1" applyFont="1"/>
    <xf numFmtId="0" fontId="2" fillId="0" borderId="0" xfId="0" applyFont="1" applyAlignment="1">
      <alignment horizontal="center"/>
    </xf>
    <xf numFmtId="176" fontId="1" fillId="0" borderId="0" xfId="0" applyNumberFormat="1" applyFont="1" applyAlignment="1">
      <alignment horizontal="left" vertical="center" wrapText="1"/>
    </xf>
    <xf numFmtId="176" fontId="13" fillId="0" borderId="0" xfId="0" applyNumberFormat="1" applyFont="1" applyAlignment="1">
      <alignment horizontal="left" vertical="center" wrapText="1"/>
    </xf>
    <xf numFmtId="176" fontId="1" fillId="0" borderId="0" xfId="0" applyNumberFormat="1" applyFont="1" applyAlignment="1">
      <alignment horizontal="left"/>
    </xf>
    <xf numFmtId="176" fontId="2" fillId="0" borderId="0" xfId="0" applyNumberFormat="1" applyFont="1" applyAlignment="1">
      <alignment horizontal="justify"/>
    </xf>
    <xf numFmtId="0" fontId="4" fillId="0" borderId="0" xfId="0" applyFont="1"/>
    <xf numFmtId="3" fontId="1" fillId="0" borderId="0" xfId="0" applyNumberFormat="1" applyFont="1" applyAlignment="1">
      <alignment horizontal="right"/>
    </xf>
    <xf numFmtId="0" fontId="2" fillId="0" borderId="5" xfId="0" applyFont="1" applyBorder="1"/>
    <xf numFmtId="0" fontId="2" fillId="0" borderId="3" xfId="0" applyFont="1" applyBorder="1" applyAlignment="1">
      <alignment horizontal="center"/>
    </xf>
    <xf numFmtId="176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2" fillId="0" borderId="8" xfId="0" applyFont="1" applyBorder="1"/>
    <xf numFmtId="181" fontId="2" fillId="0" borderId="8" xfId="0" applyNumberFormat="1" applyFont="1" applyBorder="1"/>
    <xf numFmtId="0" fontId="1" fillId="0" borderId="6" xfId="0" applyFont="1" applyBorder="1"/>
    <xf numFmtId="0" fontId="1" fillId="0" borderId="44" xfId="0" applyFont="1" applyBorder="1"/>
    <xf numFmtId="0" fontId="1" fillId="0" borderId="38" xfId="0" applyFont="1" applyBorder="1"/>
    <xf numFmtId="176" fontId="1" fillId="0" borderId="38" xfId="0" applyNumberFormat="1" applyFont="1" applyBorder="1"/>
    <xf numFmtId="0" fontId="5" fillId="0" borderId="9" xfId="0" applyFont="1" applyBorder="1"/>
    <xf numFmtId="0" fontId="1" fillId="0" borderId="9" xfId="0" applyFont="1" applyBorder="1"/>
    <xf numFmtId="176" fontId="1" fillId="0" borderId="9" xfId="0" applyNumberFormat="1" applyFont="1" applyBorder="1"/>
    <xf numFmtId="0" fontId="6" fillId="0" borderId="0" xfId="0" applyFont="1"/>
    <xf numFmtId="180" fontId="2" fillId="0" borderId="68" xfId="0" applyNumberFormat="1" applyFont="1" applyBorder="1"/>
    <xf numFmtId="181" fontId="2" fillId="0" borderId="69" xfId="0" applyNumberFormat="1" applyFont="1" applyBorder="1"/>
    <xf numFmtId="181" fontId="2" fillId="0" borderId="68" xfId="0" applyNumberFormat="1" applyFont="1" applyBorder="1"/>
    <xf numFmtId="180" fontId="2" fillId="0" borderId="69" xfId="0" applyNumberFormat="1" applyFont="1" applyBorder="1"/>
    <xf numFmtId="181" fontId="2" fillId="0" borderId="10" xfId="0" applyNumberFormat="1" applyFont="1" applyBorder="1"/>
    <xf numFmtId="181" fontId="2" fillId="0" borderId="18" xfId="0" applyNumberFormat="1" applyFont="1" applyBorder="1"/>
    <xf numFmtId="3" fontId="1" fillId="0" borderId="1" xfId="0" applyNumberFormat="1" applyFont="1" applyBorder="1"/>
    <xf numFmtId="176" fontId="1" fillId="0" borderId="1" xfId="0" applyNumberFormat="1" applyFont="1" applyBorder="1"/>
    <xf numFmtId="3" fontId="2" fillId="0" borderId="13" xfId="0" applyNumberFormat="1" applyFont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176" fontId="2" fillId="0" borderId="8" xfId="0" applyNumberFormat="1" applyFont="1" applyBorder="1"/>
    <xf numFmtId="0" fontId="2" fillId="0" borderId="6" xfId="0" applyFont="1" applyBorder="1"/>
    <xf numFmtId="0" fontId="2" fillId="0" borderId="17" xfId="0" applyFont="1" applyBorder="1"/>
    <xf numFmtId="0" fontId="15" fillId="0" borderId="8" xfId="0" applyFont="1" applyBorder="1" applyAlignment="1">
      <alignment horizontal="right"/>
    </xf>
    <xf numFmtId="0" fontId="2" fillId="0" borderId="5" xfId="0" applyFont="1" applyBorder="1" applyProtection="1">
      <protection locked="0"/>
    </xf>
    <xf numFmtId="180" fontId="2" fillId="0" borderId="5" xfId="0" applyNumberFormat="1" applyFont="1" applyBorder="1" applyProtection="1">
      <protection locked="0"/>
    </xf>
    <xf numFmtId="181" fontId="2" fillId="0" borderId="5" xfId="0" applyNumberFormat="1" applyFont="1" applyBorder="1" applyProtection="1">
      <protection locked="0"/>
    </xf>
    <xf numFmtId="9" fontId="16" fillId="0" borderId="70" xfId="1" applyNumberFormat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180" fontId="2" fillId="0" borderId="8" xfId="0" applyNumberFormat="1" applyFont="1" applyBorder="1" applyProtection="1">
      <protection locked="0"/>
    </xf>
    <xf numFmtId="181" fontId="2" fillId="0" borderId="8" xfId="0" applyNumberFormat="1" applyFont="1" applyBorder="1" applyProtection="1">
      <protection locked="0"/>
    </xf>
    <xf numFmtId="9" fontId="16" fillId="0" borderId="71" xfId="1" applyNumberFormat="1" applyBorder="1" applyAlignment="1" applyProtection="1">
      <alignment horizontal="center"/>
      <protection locked="0"/>
    </xf>
    <xf numFmtId="9" fontId="16" fillId="0" borderId="18" xfId="1" applyNumberFormat="1" applyBorder="1" applyAlignment="1" applyProtection="1">
      <alignment horizontal="center"/>
      <protection locked="0"/>
    </xf>
    <xf numFmtId="0" fontId="1" fillId="3" borderId="0" xfId="0" applyFont="1" applyFill="1"/>
    <xf numFmtId="176" fontId="1" fillId="3" borderId="0" xfId="0" applyNumberFormat="1" applyFont="1" applyFill="1"/>
    <xf numFmtId="3" fontId="1" fillId="3" borderId="0" xfId="0" applyNumberFormat="1" applyFont="1" applyFill="1"/>
    <xf numFmtId="3" fontId="1" fillId="3" borderId="0" xfId="0" applyNumberFormat="1" applyFont="1" applyFill="1" applyAlignment="1">
      <alignment horizontal="justify"/>
    </xf>
    <xf numFmtId="176" fontId="1" fillId="3" borderId="0" xfId="0" applyNumberFormat="1" applyFont="1" applyFill="1" applyAlignment="1">
      <alignment horizontal="left" vertical="center" wrapText="1"/>
    </xf>
    <xf numFmtId="176" fontId="13" fillId="3" borderId="0" xfId="0" applyNumberFormat="1" applyFont="1" applyFill="1" applyAlignment="1">
      <alignment horizontal="left" vertical="center" wrapText="1"/>
    </xf>
    <xf numFmtId="176" fontId="1" fillId="3" borderId="0" xfId="0" applyNumberFormat="1" applyFont="1" applyFill="1" applyAlignment="1">
      <alignment horizontal="left"/>
    </xf>
    <xf numFmtId="176" fontId="2" fillId="3" borderId="0" xfId="0" applyNumberFormat="1" applyFont="1" applyFill="1" applyAlignment="1">
      <alignment horizontal="center"/>
    </xf>
    <xf numFmtId="0" fontId="5" fillId="3" borderId="0" xfId="0" applyFont="1" applyFill="1"/>
    <xf numFmtId="176" fontId="2" fillId="3" borderId="0" xfId="0" applyNumberFormat="1" applyFont="1" applyFill="1" applyAlignment="1">
      <alignment horizontal="justify"/>
    </xf>
    <xf numFmtId="0" fontId="4" fillId="3" borderId="0" xfId="0" applyFont="1" applyFill="1"/>
    <xf numFmtId="3" fontId="1" fillId="3" borderId="0" xfId="0" applyNumberFormat="1" applyFont="1" applyFill="1" applyAlignment="1">
      <alignment horizontal="right"/>
    </xf>
    <xf numFmtId="0" fontId="2" fillId="3" borderId="0" xfId="0" applyFont="1" applyFill="1" applyAlignment="1">
      <alignment horizontal="distributed"/>
    </xf>
    <xf numFmtId="0" fontId="1" fillId="3" borderId="2" xfId="0" applyFont="1" applyFill="1" applyBorder="1"/>
    <xf numFmtId="0" fontId="5" fillId="3" borderId="2" xfId="0" applyFont="1" applyFill="1" applyBorder="1"/>
    <xf numFmtId="176" fontId="1" fillId="3" borderId="2" xfId="0" applyNumberFormat="1" applyFont="1" applyFill="1" applyBorder="1"/>
    <xf numFmtId="0" fontId="2" fillId="3" borderId="0" xfId="0" applyFont="1" applyFill="1"/>
    <xf numFmtId="3" fontId="2" fillId="3" borderId="0" xfId="0" applyNumberFormat="1" applyFont="1" applyFill="1" applyAlignment="1">
      <alignment horizontal="right"/>
    </xf>
    <xf numFmtId="3" fontId="1" fillId="3" borderId="2" xfId="0" applyNumberFormat="1" applyFont="1" applyFill="1" applyBorder="1"/>
    <xf numFmtId="3" fontId="2" fillId="3" borderId="0" xfId="0" applyNumberFormat="1" applyFont="1" applyFill="1"/>
    <xf numFmtId="176" fontId="2" fillId="3" borderId="0" xfId="0" applyNumberFormat="1" applyFont="1" applyFill="1"/>
    <xf numFmtId="0" fontId="2" fillId="3" borderId="0" xfId="0" applyFont="1" applyFill="1" applyAlignment="1">
      <alignment horizontal="left"/>
    </xf>
    <xf numFmtId="3" fontId="2" fillId="3" borderId="19" xfId="0" applyNumberFormat="1" applyFont="1" applyFill="1" applyBorder="1"/>
    <xf numFmtId="3" fontId="1" fillId="3" borderId="0" xfId="0" applyNumberFormat="1" applyFont="1" applyFill="1" applyAlignment="1" applyProtection="1">
      <alignment horizontal="left" indent="1"/>
      <protection locked="0"/>
    </xf>
    <xf numFmtId="0" fontId="20" fillId="3" borderId="4" xfId="0" applyFont="1" applyFill="1" applyBorder="1"/>
    <xf numFmtId="0" fontId="20" fillId="3" borderId="5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76" fontId="2" fillId="3" borderId="8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3" fontId="2" fillId="3" borderId="8" xfId="0" applyNumberFormat="1" applyFont="1" applyFill="1" applyBorder="1" applyAlignment="1">
      <alignment horizontal="center"/>
    </xf>
    <xf numFmtId="176" fontId="2" fillId="3" borderId="32" xfId="0" applyNumberFormat="1" applyFont="1" applyFill="1" applyBorder="1" applyAlignment="1">
      <alignment horizontal="center"/>
    </xf>
    <xf numFmtId="0" fontId="2" fillId="3" borderId="4" xfId="0" applyFont="1" applyFill="1" applyBorder="1"/>
    <xf numFmtId="0" fontId="2" fillId="3" borderId="5" xfId="0" applyFont="1" applyFill="1" applyBorder="1"/>
    <xf numFmtId="0" fontId="2" fillId="3" borderId="5" xfId="0" applyFont="1" applyFill="1" applyBorder="1" applyProtection="1">
      <protection locked="0"/>
    </xf>
    <xf numFmtId="178" fontId="2" fillId="3" borderId="20" xfId="0" applyNumberFormat="1" applyFont="1" applyFill="1" applyBorder="1" applyProtection="1">
      <protection locked="0"/>
    </xf>
    <xf numFmtId="0" fontId="2" fillId="3" borderId="20" xfId="0" applyFont="1" applyFill="1" applyBorder="1" applyProtection="1">
      <protection locked="0"/>
    </xf>
    <xf numFmtId="181" fontId="2" fillId="3" borderId="5" xfId="0" applyNumberFormat="1" applyFont="1" applyFill="1" applyBorder="1" applyProtection="1">
      <protection locked="0"/>
    </xf>
    <xf numFmtId="181" fontId="2" fillId="3" borderId="5" xfId="0" applyNumberFormat="1" applyFont="1" applyFill="1" applyBorder="1"/>
    <xf numFmtId="178" fontId="2" fillId="3" borderId="5" xfId="0" applyNumberFormat="1" applyFont="1" applyFill="1" applyBorder="1" applyProtection="1">
      <protection locked="0"/>
    </xf>
    <xf numFmtId="3" fontId="2" fillId="3" borderId="5" xfId="0" applyNumberFormat="1" applyFont="1" applyFill="1" applyBorder="1" applyProtection="1">
      <protection locked="0"/>
    </xf>
    <xf numFmtId="180" fontId="2" fillId="3" borderId="67" xfId="0" applyNumberFormat="1" applyFont="1" applyFill="1" applyBorder="1"/>
    <xf numFmtId="181" fontId="2" fillId="3" borderId="69" xfId="0" applyNumberFormat="1" applyFont="1" applyFill="1" applyBorder="1"/>
    <xf numFmtId="180" fontId="2" fillId="3" borderId="69" xfId="0" applyNumberFormat="1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2" fillId="3" borderId="8" xfId="0" applyFont="1" applyFill="1" applyBorder="1" applyProtection="1">
      <protection locked="0"/>
    </xf>
    <xf numFmtId="178" fontId="2" fillId="3" borderId="65" xfId="0" applyNumberFormat="1" applyFont="1" applyFill="1" applyBorder="1" applyProtection="1">
      <protection locked="0"/>
    </xf>
    <xf numFmtId="0" fontId="2" fillId="3" borderId="65" xfId="0" applyFont="1" applyFill="1" applyBorder="1" applyProtection="1">
      <protection locked="0"/>
    </xf>
    <xf numFmtId="181" fontId="2" fillId="3" borderId="68" xfId="0" applyNumberFormat="1" applyFont="1" applyFill="1" applyBorder="1" applyProtection="1">
      <protection locked="0"/>
    </xf>
    <xf numFmtId="181" fontId="2" fillId="3" borderId="8" xfId="0" applyNumberFormat="1" applyFont="1" applyFill="1" applyBorder="1"/>
    <xf numFmtId="178" fontId="2" fillId="3" borderId="8" xfId="0" applyNumberFormat="1" applyFont="1" applyFill="1" applyBorder="1" applyProtection="1">
      <protection locked="0"/>
    </xf>
    <xf numFmtId="181" fontId="2" fillId="3" borderId="8" xfId="0" applyNumberFormat="1" applyFont="1" applyFill="1" applyBorder="1" applyProtection="1">
      <protection locked="0"/>
    </xf>
    <xf numFmtId="3" fontId="2" fillId="3" borderId="8" xfId="0" applyNumberFormat="1" applyFont="1" applyFill="1" applyBorder="1" applyProtection="1">
      <protection locked="0"/>
    </xf>
    <xf numFmtId="180" fontId="2" fillId="3" borderId="68" xfId="0" applyNumberFormat="1" applyFont="1" applyFill="1" applyBorder="1"/>
    <xf numFmtId="181" fontId="2" fillId="3" borderId="68" xfId="0" applyNumberFormat="1" applyFont="1" applyFill="1" applyBorder="1"/>
    <xf numFmtId="0" fontId="2" fillId="3" borderId="8" xfId="0" applyFont="1" applyFill="1" applyBorder="1" applyAlignment="1">
      <alignment horizontal="right"/>
    </xf>
    <xf numFmtId="178" fontId="2" fillId="3" borderId="8" xfId="0" applyNumberFormat="1" applyFont="1" applyFill="1" applyBorder="1"/>
    <xf numFmtId="3" fontId="2" fillId="3" borderId="8" xfId="0" applyNumberFormat="1" applyFont="1" applyFill="1" applyBorder="1"/>
    <xf numFmtId="180" fontId="2" fillId="3" borderId="8" xfId="0" applyNumberFormat="1" applyFont="1" applyFill="1" applyBorder="1"/>
    <xf numFmtId="181" fontId="2" fillId="3" borderId="10" xfId="0" applyNumberFormat="1" applyFont="1" applyFill="1" applyBorder="1"/>
    <xf numFmtId="0" fontId="0" fillId="3" borderId="0" xfId="0" applyFill="1"/>
    <xf numFmtId="181" fontId="2" fillId="3" borderId="18" xfId="0" applyNumberFormat="1" applyFont="1" applyFill="1" applyBorder="1"/>
    <xf numFmtId="0" fontId="1" fillId="3" borderId="6" xfId="0" applyFont="1" applyFill="1" applyBorder="1"/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3" borderId="3" xfId="0" applyFont="1" applyFill="1" applyBorder="1" applyAlignment="1">
      <alignment horizontal="distributed" indent="1"/>
    </xf>
    <xf numFmtId="0" fontId="0" fillId="3" borderId="0" xfId="0" applyFill="1" applyAlignment="1">
      <alignment horizontal="distributed" indent="1"/>
    </xf>
    <xf numFmtId="176" fontId="2" fillId="3" borderId="3" xfId="0" applyNumberFormat="1" applyFont="1" applyFill="1" applyBorder="1" applyAlignment="1">
      <alignment horizontal="center"/>
    </xf>
    <xf numFmtId="176" fontId="2" fillId="3" borderId="7" xfId="0" applyNumberFormat="1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176" fontId="1" fillId="3" borderId="57" xfId="0" applyNumberFormat="1" applyFont="1" applyFill="1" applyBorder="1" applyAlignment="1">
      <alignment vertical="center"/>
    </xf>
    <xf numFmtId="0" fontId="0" fillId="3" borderId="58" xfId="0" applyFill="1" applyBorder="1" applyAlignment="1">
      <alignment vertical="center"/>
    </xf>
    <xf numFmtId="0" fontId="0" fillId="3" borderId="40" xfId="0" applyFill="1" applyBorder="1" applyAlignment="1">
      <alignment horizontal="center"/>
    </xf>
    <xf numFmtId="0" fontId="2" fillId="3" borderId="41" xfId="0" applyFont="1" applyFill="1" applyBorder="1" applyAlignment="1">
      <alignment horizontal="distributed" indent="1"/>
    </xf>
    <xf numFmtId="0" fontId="0" fillId="3" borderId="40" xfId="0" applyFill="1" applyBorder="1" applyAlignment="1">
      <alignment horizontal="distributed" indent="1"/>
    </xf>
    <xf numFmtId="176" fontId="2" fillId="3" borderId="41" xfId="0" applyNumberFormat="1" applyFont="1" applyFill="1" applyBorder="1" applyAlignment="1">
      <alignment horizontal="center"/>
    </xf>
    <xf numFmtId="176" fontId="2" fillId="3" borderId="39" xfId="0" applyNumberFormat="1" applyFont="1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176" fontId="17" fillId="3" borderId="61" xfId="0" applyNumberFormat="1" applyFont="1" applyFill="1" applyBorder="1" applyAlignment="1">
      <alignment vertical="center"/>
    </xf>
    <xf numFmtId="0" fontId="0" fillId="3" borderId="62" xfId="0" applyFill="1" applyBorder="1" applyAlignment="1">
      <alignment vertical="center"/>
    </xf>
    <xf numFmtId="0" fontId="6" fillId="3" borderId="43" xfId="0" applyFont="1" applyFill="1" applyBorder="1"/>
    <xf numFmtId="0" fontId="2" fillId="3" borderId="0" xfId="0" applyFont="1" applyFill="1" applyAlignment="1">
      <alignment horizontal="distributed" indent="1"/>
    </xf>
    <xf numFmtId="0" fontId="15" fillId="3" borderId="6" xfId="0" applyFont="1" applyFill="1" applyBorder="1" applyAlignment="1">
      <alignment horizontal="left"/>
    </xf>
    <xf numFmtId="176" fontId="17" fillId="3" borderId="36" xfId="0" applyNumberFormat="1" applyFont="1" applyFill="1" applyBorder="1" applyAlignment="1">
      <alignment vertical="center"/>
    </xf>
    <xf numFmtId="0" fontId="0" fillId="3" borderId="37" xfId="0" applyFill="1" applyBorder="1" applyAlignment="1">
      <alignment vertical="center"/>
    </xf>
    <xf numFmtId="0" fontId="1" fillId="3" borderId="0" xfId="0" applyFont="1" applyFill="1" applyProtection="1">
      <protection locked="0"/>
    </xf>
    <xf numFmtId="176" fontId="1" fillId="3" borderId="0" xfId="0" applyNumberFormat="1" applyFont="1" applyFill="1" applyProtection="1">
      <protection locked="0"/>
    </xf>
    <xf numFmtId="3" fontId="1" fillId="3" borderId="0" xfId="0" applyNumberFormat="1" applyFont="1" applyFill="1" applyProtection="1">
      <protection locked="0"/>
    </xf>
    <xf numFmtId="9" fontId="16" fillId="3" borderId="48" xfId="1" applyNumberFormat="1" applyFill="1" applyBorder="1" applyAlignment="1">
      <alignment horizontal="center"/>
    </xf>
    <xf numFmtId="9" fontId="16" fillId="3" borderId="49" xfId="1" applyNumberFormat="1" applyFill="1" applyBorder="1" applyAlignment="1">
      <alignment horizontal="center"/>
    </xf>
    <xf numFmtId="9" fontId="16" fillId="3" borderId="50" xfId="1" applyNumberFormat="1" applyFill="1" applyBorder="1" applyAlignment="1">
      <alignment horizontal="center"/>
    </xf>
    <xf numFmtId="0" fontId="2" fillId="3" borderId="74" xfId="0" applyFont="1" applyFill="1" applyBorder="1" applyProtection="1">
      <protection locked="0"/>
    </xf>
    <xf numFmtId="9" fontId="16" fillId="3" borderId="48" xfId="1" applyNumberFormat="1" applyFill="1" applyBorder="1" applyAlignment="1" applyProtection="1">
      <alignment horizontal="center"/>
      <protection locked="0"/>
    </xf>
    <xf numFmtId="0" fontId="2" fillId="0" borderId="65" xfId="0" applyFont="1" applyBorder="1" applyProtection="1">
      <protection locked="0"/>
    </xf>
    <xf numFmtId="181" fontId="2" fillId="0" borderId="68" xfId="0" applyNumberFormat="1" applyFont="1" applyBorder="1" applyProtection="1">
      <protection locked="0"/>
    </xf>
    <xf numFmtId="178" fontId="2" fillId="0" borderId="8" xfId="0" applyNumberFormat="1" applyFont="1" applyBorder="1" applyProtection="1">
      <protection locked="0"/>
    </xf>
    <xf numFmtId="181" fontId="2" fillId="2" borderId="5" xfId="0" applyNumberFormat="1" applyFont="1" applyFill="1" applyBorder="1" applyProtection="1">
      <protection locked="0"/>
    </xf>
    <xf numFmtId="181" fontId="2" fillId="2" borderId="5" xfId="0" applyNumberFormat="1" applyFont="1" applyFill="1" applyBorder="1"/>
    <xf numFmtId="178" fontId="2" fillId="0" borderId="20" xfId="0" applyNumberFormat="1" applyFont="1" applyBorder="1" applyProtection="1">
      <protection locked="0"/>
    </xf>
    <xf numFmtId="0" fontId="2" fillId="0" borderId="20" xfId="0" applyFont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176" fontId="1" fillId="2" borderId="0" xfId="0" applyNumberFormat="1" applyFont="1" applyFill="1" applyProtection="1">
      <protection locked="0"/>
    </xf>
    <xf numFmtId="3" fontId="1" fillId="2" borderId="0" xfId="0" applyNumberFormat="1" applyFont="1" applyFill="1" applyProtection="1">
      <protection locked="0"/>
    </xf>
    <xf numFmtId="0" fontId="6" fillId="3" borderId="2" xfId="0" applyFont="1" applyFill="1" applyBorder="1"/>
    <xf numFmtId="3" fontId="1" fillId="2" borderId="0" xfId="0" applyNumberFormat="1" applyFont="1" applyFill="1" applyAlignment="1" applyProtection="1">
      <alignment horizontal="left" indent="1"/>
      <protection locked="0"/>
    </xf>
    <xf numFmtId="3" fontId="2" fillId="2" borderId="5" xfId="0" applyNumberFormat="1" applyFont="1" applyFill="1" applyBorder="1" applyProtection="1">
      <protection locked="0"/>
    </xf>
    <xf numFmtId="0" fontId="24" fillId="3" borderId="6" xfId="0" applyFont="1" applyFill="1" applyBorder="1" applyProtection="1">
      <protection locked="0"/>
    </xf>
    <xf numFmtId="0" fontId="2" fillId="3" borderId="2" xfId="0" applyFont="1" applyFill="1" applyBorder="1"/>
    <xf numFmtId="179" fontId="3" fillId="0" borderId="31" xfId="0" applyNumberFormat="1" applyFont="1" applyBorder="1" applyAlignment="1">
      <alignment horizontal="center"/>
    </xf>
    <xf numFmtId="179" fontId="0" fillId="0" borderId="31" xfId="0" applyNumberFormat="1" applyBorder="1" applyAlignment="1">
      <alignment horizontal="center"/>
    </xf>
    <xf numFmtId="49" fontId="2" fillId="3" borderId="0" xfId="0" applyNumberFormat="1" applyFont="1" applyFill="1" applyAlignment="1" applyProtection="1">
      <alignment horizontal="left" indent="1"/>
      <protection locked="0"/>
    </xf>
    <xf numFmtId="49" fontId="0" fillId="3" borderId="0" xfId="0" applyNumberFormat="1" applyFill="1" applyAlignment="1" applyProtection="1">
      <alignment horizontal="left" indent="1"/>
      <protection locked="0"/>
    </xf>
    <xf numFmtId="3" fontId="2" fillId="3" borderId="0" xfId="0" applyNumberFormat="1" applyFont="1" applyFill="1" applyAlignment="1" applyProtection="1">
      <alignment horizontal="left" indent="1"/>
      <protection locked="0"/>
    </xf>
    <xf numFmtId="0" fontId="0" fillId="3" borderId="0" xfId="0" applyFill="1" applyAlignment="1" applyProtection="1">
      <alignment horizontal="left" indent="1"/>
      <protection locked="0"/>
    </xf>
    <xf numFmtId="0" fontId="2" fillId="3" borderId="19" xfId="0" applyFont="1" applyFill="1" applyBorder="1" applyAlignment="1" applyProtection="1">
      <alignment horizontal="center"/>
      <protection locked="0"/>
    </xf>
    <xf numFmtId="176" fontId="5" fillId="3" borderId="53" xfId="0" applyNumberFormat="1" applyFont="1" applyFill="1" applyBorder="1" applyAlignment="1">
      <alignment vertical="center"/>
    </xf>
    <xf numFmtId="0" fontId="14" fillId="3" borderId="54" xfId="0" applyFont="1" applyFill="1" applyBorder="1" applyAlignment="1">
      <alignment vertical="center"/>
    </xf>
    <xf numFmtId="176" fontId="19" fillId="3" borderId="33" xfId="0" applyNumberFormat="1" applyFont="1" applyFill="1" applyBorder="1" applyAlignment="1" applyProtection="1">
      <alignment horizontal="left" vertical="center" indent="1"/>
      <protection locked="0"/>
    </xf>
    <xf numFmtId="176" fontId="19" fillId="3" borderId="35" xfId="0" applyNumberFormat="1" applyFont="1" applyFill="1" applyBorder="1" applyAlignment="1" applyProtection="1">
      <alignment horizontal="left" vertical="center" indent="1"/>
      <protection locked="0"/>
    </xf>
    <xf numFmtId="176" fontId="19" fillId="3" borderId="34" xfId="0" applyNumberFormat="1" applyFont="1" applyFill="1" applyBorder="1" applyAlignment="1" applyProtection="1">
      <alignment horizontal="left" vertical="center" indent="1"/>
      <protection locked="0"/>
    </xf>
    <xf numFmtId="176" fontId="1" fillId="3" borderId="27" xfId="0" applyNumberFormat="1" applyFont="1" applyFill="1" applyBorder="1"/>
    <xf numFmtId="0" fontId="0" fillId="3" borderId="28" xfId="0" applyFill="1" applyBorder="1"/>
    <xf numFmtId="176" fontId="1" fillId="0" borderId="29" xfId="0" applyNumberFormat="1" applyFont="1" applyBorder="1"/>
    <xf numFmtId="0" fontId="0" fillId="0" borderId="30" xfId="0" applyBorder="1"/>
    <xf numFmtId="0" fontId="2" fillId="3" borderId="0" xfId="0" applyFont="1" applyFill="1" applyAlignment="1" applyProtection="1">
      <alignment horizontal="left" vertical="center" indent="1"/>
      <protection locked="0"/>
    </xf>
    <xf numFmtId="0" fontId="22" fillId="3" borderId="0" xfId="0" applyFont="1" applyFill="1" applyAlignment="1" applyProtection="1">
      <alignment horizontal="left" vertical="center" indent="1"/>
      <protection locked="0"/>
    </xf>
    <xf numFmtId="176" fontId="2" fillId="3" borderId="20" xfId="0" applyNumberFormat="1" applyFon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176" fontId="2" fillId="3" borderId="20" xfId="0" applyNumberFormat="1" applyFont="1" applyFill="1" applyBorder="1" applyAlignment="1">
      <alignment horizontal="center" shrinkToFit="1"/>
    </xf>
    <xf numFmtId="0" fontId="0" fillId="3" borderId="21" xfId="0" applyFill="1" applyBorder="1" applyAlignment="1">
      <alignment horizontal="center" shrinkToFit="1"/>
    </xf>
    <xf numFmtId="3" fontId="1" fillId="3" borderId="65" xfId="0" applyNumberFormat="1" applyFont="1" applyFill="1" applyBorder="1" applyAlignment="1">
      <alignment horizontal="right"/>
    </xf>
    <xf numFmtId="3" fontId="1" fillId="3" borderId="66" xfId="0" applyNumberFormat="1" applyFont="1" applyFill="1" applyBorder="1" applyAlignment="1">
      <alignment horizontal="right"/>
    </xf>
    <xf numFmtId="176" fontId="1" fillId="3" borderId="22" xfId="0" applyNumberFormat="1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31" fontId="26" fillId="0" borderId="0" xfId="0" applyNumberFormat="1" applyFont="1" applyAlignment="1" applyProtection="1">
      <alignment horizontal="center"/>
      <protection locked="0"/>
    </xf>
    <xf numFmtId="31" fontId="27" fillId="0" borderId="0" xfId="0" applyNumberFormat="1" applyFont="1" applyAlignment="1" applyProtection="1">
      <alignment horizontal="center"/>
      <protection locked="0"/>
    </xf>
    <xf numFmtId="177" fontId="2" fillId="3" borderId="0" xfId="0" applyNumberFormat="1" applyFont="1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177" fontId="0" fillId="3" borderId="0" xfId="0" applyNumberFormat="1" applyFill="1" applyAlignment="1" applyProtection="1">
      <alignment horizontal="center"/>
      <protection locked="0"/>
    </xf>
    <xf numFmtId="38" fontId="2" fillId="3" borderId="19" xfId="0" applyNumberFormat="1" applyFont="1" applyFill="1" applyBorder="1"/>
    <xf numFmtId="0" fontId="13" fillId="3" borderId="20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176" fontId="1" fillId="3" borderId="20" xfId="0" applyNumberFormat="1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/>
    </xf>
    <xf numFmtId="176" fontId="16" fillId="3" borderId="0" xfId="0" applyNumberFormat="1" applyFont="1" applyFill="1" applyAlignment="1">
      <alignment horizontal="right" vertical="center" wrapText="1"/>
    </xf>
    <xf numFmtId="176" fontId="16" fillId="3" borderId="75" xfId="0" applyNumberFormat="1" applyFont="1" applyFill="1" applyBorder="1" applyAlignment="1">
      <alignment horizontal="right" vertical="center" wrapText="1"/>
    </xf>
    <xf numFmtId="0" fontId="13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76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2" fillId="3" borderId="77" xfId="0" applyFont="1" applyFill="1" applyBorder="1" applyAlignment="1">
      <alignment horizontal="center"/>
    </xf>
    <xf numFmtId="3" fontId="1" fillId="0" borderId="45" xfId="0" applyNumberFormat="1" applyFont="1" applyBorder="1" applyAlignment="1">
      <alignment horizontal="right"/>
    </xf>
    <xf numFmtId="3" fontId="1" fillId="0" borderId="12" xfId="0" applyNumberFormat="1" applyFont="1" applyBorder="1" applyAlignment="1">
      <alignment horizontal="right"/>
    </xf>
    <xf numFmtId="0" fontId="1" fillId="3" borderId="46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3" fontId="1" fillId="3" borderId="51" xfId="0" applyNumberFormat="1" applyFont="1" applyFill="1" applyBorder="1" applyAlignment="1">
      <alignment horizontal="right"/>
    </xf>
    <xf numFmtId="3" fontId="1" fillId="3" borderId="52" xfId="0" applyNumberFormat="1" applyFont="1" applyFill="1" applyBorder="1" applyAlignment="1">
      <alignment horizontal="right"/>
    </xf>
    <xf numFmtId="3" fontId="1" fillId="3" borderId="55" xfId="0" applyNumberFormat="1" applyFont="1" applyFill="1" applyBorder="1" applyAlignment="1">
      <alignment horizontal="right"/>
    </xf>
    <xf numFmtId="3" fontId="1" fillId="3" borderId="56" xfId="0" applyNumberFormat="1" applyFont="1" applyFill="1" applyBorder="1" applyAlignment="1">
      <alignment horizontal="right"/>
    </xf>
    <xf numFmtId="3" fontId="1" fillId="3" borderId="59" xfId="0" applyNumberFormat="1" applyFont="1" applyFill="1" applyBorder="1" applyAlignment="1">
      <alignment horizontal="right"/>
    </xf>
    <xf numFmtId="3" fontId="1" fillId="3" borderId="60" xfId="0" applyNumberFormat="1" applyFont="1" applyFill="1" applyBorder="1" applyAlignment="1">
      <alignment horizontal="right"/>
    </xf>
    <xf numFmtId="3" fontId="1" fillId="3" borderId="63" xfId="0" applyNumberFormat="1" applyFont="1" applyFill="1" applyBorder="1" applyAlignment="1">
      <alignment horizontal="right"/>
    </xf>
    <xf numFmtId="3" fontId="1" fillId="3" borderId="64" xfId="0" applyNumberFormat="1" applyFont="1" applyFill="1" applyBorder="1" applyAlignment="1">
      <alignment horizontal="right"/>
    </xf>
    <xf numFmtId="0" fontId="2" fillId="3" borderId="19" xfId="0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9" xfId="0" applyFont="1" applyFill="1" applyBorder="1" applyAlignment="1" applyProtection="1">
      <alignment horizontal="left" indent="1"/>
      <protection locked="0"/>
    </xf>
    <xf numFmtId="0" fontId="11" fillId="3" borderId="0" xfId="0" applyFont="1" applyFill="1"/>
    <xf numFmtId="0" fontId="12" fillId="3" borderId="0" xfId="0" applyFont="1" applyFill="1"/>
    <xf numFmtId="0" fontId="4" fillId="3" borderId="19" xfId="0" applyFont="1" applyFill="1" applyBorder="1"/>
    <xf numFmtId="0" fontId="0" fillId="3" borderId="19" xfId="0" applyFill="1" applyBorder="1"/>
    <xf numFmtId="0" fontId="2" fillId="3" borderId="25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" fontId="3" fillId="0" borderId="31" xfId="0" applyNumberFormat="1" applyFont="1" applyBorder="1" applyAlignment="1">
      <alignment horizontal="center"/>
    </xf>
    <xf numFmtId="3" fontId="8" fillId="0" borderId="31" xfId="0" applyNumberFormat="1" applyFont="1" applyBorder="1" applyAlignment="1">
      <alignment horizontal="center"/>
    </xf>
    <xf numFmtId="3" fontId="9" fillId="0" borderId="31" xfId="0" applyNumberFormat="1" applyFont="1" applyBorder="1" applyAlignment="1">
      <alignment horizontal="center"/>
    </xf>
    <xf numFmtId="3" fontId="10" fillId="0" borderId="31" xfId="0" applyNumberFormat="1" applyFont="1" applyBorder="1" applyAlignment="1">
      <alignment horizontal="center"/>
    </xf>
    <xf numFmtId="176" fontId="2" fillId="0" borderId="20" xfId="0" applyNumberFormat="1" applyFont="1" applyBorder="1" applyAlignment="1">
      <alignment horizontal="center"/>
    </xf>
    <xf numFmtId="176" fontId="2" fillId="0" borderId="23" xfId="0" applyNumberFormat="1" applyFont="1" applyBorder="1" applyAlignment="1">
      <alignment horizontal="center"/>
    </xf>
    <xf numFmtId="176" fontId="2" fillId="0" borderId="20" xfId="0" applyNumberFormat="1" applyFont="1" applyBorder="1" applyAlignment="1">
      <alignment horizontal="center" shrinkToFit="1"/>
    </xf>
    <xf numFmtId="176" fontId="2" fillId="0" borderId="21" xfId="0" applyNumberFormat="1" applyFont="1" applyBorder="1" applyAlignment="1">
      <alignment horizontal="center" shrinkToFit="1"/>
    </xf>
    <xf numFmtId="176" fontId="2" fillId="0" borderId="21" xfId="0" applyNumberFormat="1" applyFont="1" applyBorder="1" applyAlignment="1">
      <alignment horizontal="center"/>
    </xf>
    <xf numFmtId="176" fontId="19" fillId="0" borderId="23" xfId="0" applyNumberFormat="1" applyFont="1" applyBorder="1" applyAlignment="1">
      <alignment horizontal="center"/>
    </xf>
    <xf numFmtId="176" fontId="19" fillId="0" borderId="21" xfId="0" applyNumberFormat="1" applyFont="1" applyBorder="1" applyAlignment="1">
      <alignment horizontal="center"/>
    </xf>
    <xf numFmtId="31" fontId="2" fillId="0" borderId="0" xfId="0" applyNumberFormat="1" applyFont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left"/>
      <protection locked="0"/>
    </xf>
    <xf numFmtId="3" fontId="2" fillId="2" borderId="0" xfId="0" applyNumberFormat="1" applyFont="1" applyFill="1" applyAlignment="1" applyProtection="1">
      <alignment horizontal="left" indent="1"/>
      <protection locked="0"/>
    </xf>
    <xf numFmtId="0" fontId="0" fillId="2" borderId="0" xfId="0" applyFill="1" applyAlignment="1" applyProtection="1">
      <alignment horizontal="left" indent="1"/>
      <protection locked="0"/>
    </xf>
    <xf numFmtId="176" fontId="19" fillId="2" borderId="33" xfId="0" applyNumberFormat="1" applyFont="1" applyFill="1" applyBorder="1" applyAlignment="1" applyProtection="1">
      <alignment horizontal="left" vertical="center" indent="1"/>
      <protection locked="0"/>
    </xf>
    <xf numFmtId="176" fontId="19" fillId="2" borderId="35" xfId="0" applyNumberFormat="1" applyFont="1" applyFill="1" applyBorder="1" applyAlignment="1" applyProtection="1">
      <alignment horizontal="left" vertical="center" indent="1"/>
      <protection locked="0"/>
    </xf>
    <xf numFmtId="176" fontId="19" fillId="2" borderId="34" xfId="0" applyNumberFormat="1" applyFont="1" applyFill="1" applyBorder="1" applyAlignment="1" applyProtection="1">
      <alignment horizontal="left" vertical="center" indent="1"/>
      <protection locked="0"/>
    </xf>
    <xf numFmtId="31" fontId="26" fillId="2" borderId="0" xfId="0" applyNumberFormat="1" applyFont="1" applyFill="1" applyAlignment="1" applyProtection="1">
      <alignment horizontal="center"/>
      <protection locked="0"/>
    </xf>
    <xf numFmtId="31" fontId="27" fillId="2" borderId="0" xfId="0" applyNumberFormat="1" applyFont="1" applyFill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181" fontId="1" fillId="3" borderId="55" xfId="0" applyNumberFormat="1" applyFont="1" applyFill="1" applyBorder="1" applyAlignment="1">
      <alignment horizontal="right"/>
    </xf>
    <xf numFmtId="181" fontId="1" fillId="3" borderId="56" xfId="0" applyNumberFormat="1" applyFont="1" applyFill="1" applyBorder="1" applyAlignment="1">
      <alignment horizontal="right"/>
    </xf>
    <xf numFmtId="181" fontId="1" fillId="0" borderId="45" xfId="0" applyNumberFormat="1" applyFont="1" applyBorder="1" applyAlignment="1">
      <alignment horizontal="right"/>
    </xf>
    <xf numFmtId="181" fontId="1" fillId="0" borderId="12" xfId="0" applyNumberFormat="1" applyFont="1" applyBorder="1" applyAlignment="1">
      <alignment horizontal="right"/>
    </xf>
    <xf numFmtId="181" fontId="1" fillId="3" borderId="59" xfId="0" applyNumberFormat="1" applyFont="1" applyFill="1" applyBorder="1" applyAlignment="1">
      <alignment horizontal="right"/>
    </xf>
    <xf numFmtId="181" fontId="1" fillId="3" borderId="60" xfId="0" applyNumberFormat="1" applyFont="1" applyFill="1" applyBorder="1" applyAlignment="1">
      <alignment horizontal="right"/>
    </xf>
    <xf numFmtId="181" fontId="1" fillId="3" borderId="63" xfId="0" applyNumberFormat="1" applyFont="1" applyFill="1" applyBorder="1" applyAlignment="1">
      <alignment horizontal="right"/>
    </xf>
    <xf numFmtId="181" fontId="1" fillId="3" borderId="64" xfId="0" applyNumberFormat="1" applyFont="1" applyFill="1" applyBorder="1" applyAlignment="1">
      <alignment horizontal="right"/>
    </xf>
    <xf numFmtId="181" fontId="1" fillId="3" borderId="51" xfId="0" applyNumberFormat="1" applyFont="1" applyFill="1" applyBorder="1" applyAlignment="1">
      <alignment horizontal="right"/>
    </xf>
    <xf numFmtId="181" fontId="1" fillId="3" borderId="52" xfId="0" applyNumberFormat="1" applyFont="1" applyFill="1" applyBorder="1" applyAlignment="1">
      <alignment horizontal="right"/>
    </xf>
    <xf numFmtId="181" fontId="1" fillId="3" borderId="65" xfId="0" applyNumberFormat="1" applyFont="1" applyFill="1" applyBorder="1" applyAlignment="1">
      <alignment horizontal="right"/>
    </xf>
    <xf numFmtId="181" fontId="1" fillId="3" borderId="66" xfId="0" applyNumberFormat="1" applyFont="1" applyFill="1" applyBorder="1" applyAlignment="1">
      <alignment horizontal="right"/>
    </xf>
    <xf numFmtId="0" fontId="2" fillId="2" borderId="19" xfId="0" applyFont="1" applyFill="1" applyBorder="1" applyAlignment="1" applyProtection="1">
      <alignment horizontal="left" indent="1"/>
      <protection locked="0"/>
    </xf>
    <xf numFmtId="49" fontId="2" fillId="2" borderId="0" xfId="0" applyNumberFormat="1" applyFont="1" applyFill="1" applyAlignment="1" applyProtection="1">
      <alignment horizontal="left" indent="1"/>
      <protection locked="0"/>
    </xf>
    <xf numFmtId="49" fontId="0" fillId="2" borderId="0" xfId="0" applyNumberFormat="1" applyFill="1" applyAlignment="1" applyProtection="1">
      <alignment horizontal="left" indent="1"/>
      <protection locked="0"/>
    </xf>
  </cellXfs>
  <cellStyles count="2">
    <cellStyle name="標準" xfId="0" builtinId="0"/>
    <cellStyle name="標準_q04-cyoutatsu-y15" xfId="1" xr:uid="{9F554DE5-89D6-4D30-BE76-4AA4A0C18F22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1095375</xdr:colOff>
      <xdr:row>8</xdr:row>
      <xdr:rowOff>85725</xdr:rowOff>
    </xdr:from>
    <xdr:to>
      <xdr:col>14</xdr:col>
      <xdr:colOff>1314450</xdr:colOff>
      <xdr:row>8</xdr:row>
      <xdr:rowOff>266700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E5541167-8EC4-4E8E-A572-4E2294DB8E27}"/>
            </a:ext>
          </a:extLst>
        </xdr:cNvPr>
        <xdr:cNvSpPr txBox="1">
          <a:spLocks noChangeArrowheads="1"/>
        </xdr:cNvSpPr>
      </xdr:nvSpPr>
      <xdr:spPr bwMode="auto">
        <a:xfrm>
          <a:off x="16983075" y="1800225"/>
          <a:ext cx="2190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</xdr:col>
      <xdr:colOff>634365</xdr:colOff>
      <xdr:row>13</xdr:row>
      <xdr:rowOff>0</xdr:rowOff>
    </xdr:from>
    <xdr:to>
      <xdr:col>3</xdr:col>
      <xdr:colOff>634365</xdr:colOff>
      <xdr:row>30</xdr:row>
      <xdr:rowOff>438150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57DF3CDE-CAE1-4408-88A3-06BC8723FD0B}"/>
            </a:ext>
          </a:extLst>
        </xdr:cNvPr>
        <xdr:cNvSpPr>
          <a:spLocks noChangeShapeType="1"/>
        </xdr:cNvSpPr>
      </xdr:nvSpPr>
      <xdr:spPr bwMode="auto">
        <a:xfrm>
          <a:off x="4650740" y="3222625"/>
          <a:ext cx="0" cy="52959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642620</xdr:colOff>
      <xdr:row>13</xdr:row>
      <xdr:rowOff>0</xdr:rowOff>
    </xdr:from>
    <xdr:to>
      <xdr:col>7</xdr:col>
      <xdr:colOff>642620</xdr:colOff>
      <xdr:row>30</xdr:row>
      <xdr:rowOff>434340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4264EADB-36F4-4A1D-9434-CB3EED78BF25}"/>
            </a:ext>
          </a:extLst>
        </xdr:cNvPr>
        <xdr:cNvSpPr>
          <a:spLocks noChangeShapeType="1"/>
        </xdr:cNvSpPr>
      </xdr:nvSpPr>
      <xdr:spPr bwMode="auto">
        <a:xfrm>
          <a:off x="8389620" y="3222625"/>
          <a:ext cx="0" cy="529209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535305</xdr:colOff>
      <xdr:row>13</xdr:row>
      <xdr:rowOff>0</xdr:rowOff>
    </xdr:from>
    <xdr:to>
      <xdr:col>11</xdr:col>
      <xdr:colOff>535305</xdr:colOff>
      <xdr:row>30</xdr:row>
      <xdr:rowOff>438150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0821BD54-E792-4F5F-A3CB-5A4897B54FB9}"/>
            </a:ext>
          </a:extLst>
        </xdr:cNvPr>
        <xdr:cNvSpPr>
          <a:spLocks noChangeShapeType="1"/>
        </xdr:cNvSpPr>
      </xdr:nvSpPr>
      <xdr:spPr bwMode="auto">
        <a:xfrm>
          <a:off x="12854305" y="3222625"/>
          <a:ext cx="0" cy="52959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632460</xdr:colOff>
      <xdr:row>13</xdr:row>
      <xdr:rowOff>0</xdr:rowOff>
    </xdr:from>
    <xdr:to>
      <xdr:col>9</xdr:col>
      <xdr:colOff>632460</xdr:colOff>
      <xdr:row>30</xdr:row>
      <xdr:rowOff>438150</xdr:rowOff>
    </xdr:to>
    <xdr:sp macro="" textlink="">
      <xdr:nvSpPr>
        <xdr:cNvPr id="1029" name="Line 5">
          <a:extLst>
            <a:ext uri="{FF2B5EF4-FFF2-40B4-BE49-F238E27FC236}">
              <a16:creationId xmlns:a16="http://schemas.microsoft.com/office/drawing/2014/main" id="{9EB24ABC-778A-49C5-9AFD-C1D5CB982CC6}"/>
            </a:ext>
          </a:extLst>
        </xdr:cNvPr>
        <xdr:cNvSpPr>
          <a:spLocks noChangeShapeType="1"/>
        </xdr:cNvSpPr>
      </xdr:nvSpPr>
      <xdr:spPr bwMode="auto">
        <a:xfrm>
          <a:off x="10665460" y="3222625"/>
          <a:ext cx="0" cy="52959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531495</xdr:colOff>
      <xdr:row>13</xdr:row>
      <xdr:rowOff>0</xdr:rowOff>
    </xdr:from>
    <xdr:to>
      <xdr:col>13</xdr:col>
      <xdr:colOff>531495</xdr:colOff>
      <xdr:row>30</xdr:row>
      <xdr:rowOff>438150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BABB5574-D177-4967-A324-31C4FB18482B}"/>
            </a:ext>
          </a:extLst>
        </xdr:cNvPr>
        <xdr:cNvSpPr>
          <a:spLocks noChangeShapeType="1"/>
        </xdr:cNvSpPr>
      </xdr:nvSpPr>
      <xdr:spPr bwMode="auto">
        <a:xfrm>
          <a:off x="15136495" y="3222625"/>
          <a:ext cx="0" cy="52959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642620</xdr:colOff>
      <xdr:row>13</xdr:row>
      <xdr:rowOff>0</xdr:rowOff>
    </xdr:from>
    <xdr:to>
      <xdr:col>7</xdr:col>
      <xdr:colOff>642620</xdr:colOff>
      <xdr:row>30</xdr:row>
      <xdr:rowOff>434340</xdr:rowOff>
    </xdr:to>
    <xdr:sp macro="" textlink="">
      <xdr:nvSpPr>
        <xdr:cNvPr id="1031" name="Line 7">
          <a:extLst>
            <a:ext uri="{FF2B5EF4-FFF2-40B4-BE49-F238E27FC236}">
              <a16:creationId xmlns:a16="http://schemas.microsoft.com/office/drawing/2014/main" id="{AB2F062A-705D-4B5F-ACE8-1FD47F81C32F}"/>
            </a:ext>
          </a:extLst>
        </xdr:cNvPr>
        <xdr:cNvSpPr>
          <a:spLocks noChangeShapeType="1"/>
        </xdr:cNvSpPr>
      </xdr:nvSpPr>
      <xdr:spPr bwMode="auto">
        <a:xfrm>
          <a:off x="8389620" y="3222625"/>
          <a:ext cx="0" cy="529209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632460</xdr:colOff>
      <xdr:row>13</xdr:row>
      <xdr:rowOff>0</xdr:rowOff>
    </xdr:from>
    <xdr:to>
      <xdr:col>9</xdr:col>
      <xdr:colOff>632460</xdr:colOff>
      <xdr:row>30</xdr:row>
      <xdr:rowOff>438150</xdr:rowOff>
    </xdr:to>
    <xdr:sp macro="" textlink="">
      <xdr:nvSpPr>
        <xdr:cNvPr id="1032" name="Line 8">
          <a:extLst>
            <a:ext uri="{FF2B5EF4-FFF2-40B4-BE49-F238E27FC236}">
              <a16:creationId xmlns:a16="http://schemas.microsoft.com/office/drawing/2014/main" id="{2EDD7607-48A2-4E94-92E8-B8D68FA28019}"/>
            </a:ext>
          </a:extLst>
        </xdr:cNvPr>
        <xdr:cNvSpPr>
          <a:spLocks noChangeShapeType="1"/>
        </xdr:cNvSpPr>
      </xdr:nvSpPr>
      <xdr:spPr bwMode="auto">
        <a:xfrm>
          <a:off x="10665460" y="3222625"/>
          <a:ext cx="0" cy="52959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535305</xdr:colOff>
      <xdr:row>13</xdr:row>
      <xdr:rowOff>0</xdr:rowOff>
    </xdr:from>
    <xdr:to>
      <xdr:col>11</xdr:col>
      <xdr:colOff>535305</xdr:colOff>
      <xdr:row>30</xdr:row>
      <xdr:rowOff>438150</xdr:rowOff>
    </xdr:to>
    <xdr:sp macro="" textlink="">
      <xdr:nvSpPr>
        <xdr:cNvPr id="1033" name="Line 9">
          <a:extLst>
            <a:ext uri="{FF2B5EF4-FFF2-40B4-BE49-F238E27FC236}">
              <a16:creationId xmlns:a16="http://schemas.microsoft.com/office/drawing/2014/main" id="{165598F4-EC35-4F65-8A79-43C9B3E21570}"/>
            </a:ext>
          </a:extLst>
        </xdr:cNvPr>
        <xdr:cNvSpPr>
          <a:spLocks noChangeShapeType="1"/>
        </xdr:cNvSpPr>
      </xdr:nvSpPr>
      <xdr:spPr bwMode="auto">
        <a:xfrm>
          <a:off x="12854305" y="3222625"/>
          <a:ext cx="0" cy="52959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531495</xdr:colOff>
      <xdr:row>13</xdr:row>
      <xdr:rowOff>0</xdr:rowOff>
    </xdr:from>
    <xdr:to>
      <xdr:col>13</xdr:col>
      <xdr:colOff>531495</xdr:colOff>
      <xdr:row>30</xdr:row>
      <xdr:rowOff>438150</xdr:rowOff>
    </xdr:to>
    <xdr:sp macro="" textlink="">
      <xdr:nvSpPr>
        <xdr:cNvPr id="1034" name="Line 10">
          <a:extLst>
            <a:ext uri="{FF2B5EF4-FFF2-40B4-BE49-F238E27FC236}">
              <a16:creationId xmlns:a16="http://schemas.microsoft.com/office/drawing/2014/main" id="{35A716E1-32B8-4CF2-9F52-7993BADE16BE}"/>
            </a:ext>
          </a:extLst>
        </xdr:cNvPr>
        <xdr:cNvSpPr>
          <a:spLocks noChangeShapeType="1"/>
        </xdr:cNvSpPr>
      </xdr:nvSpPr>
      <xdr:spPr bwMode="auto">
        <a:xfrm>
          <a:off x="15136495" y="3222625"/>
          <a:ext cx="0" cy="52959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1095375</xdr:colOff>
      <xdr:row>8</xdr:row>
      <xdr:rowOff>85725</xdr:rowOff>
    </xdr:from>
    <xdr:to>
      <xdr:col>14</xdr:col>
      <xdr:colOff>1314450</xdr:colOff>
      <xdr:row>8</xdr:row>
      <xdr:rowOff>266700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EF5166B3-88AE-4D60-B927-19B01B127DBC}"/>
            </a:ext>
          </a:extLst>
        </xdr:cNvPr>
        <xdr:cNvSpPr txBox="1">
          <a:spLocks noChangeArrowheads="1"/>
        </xdr:cNvSpPr>
      </xdr:nvSpPr>
      <xdr:spPr bwMode="auto">
        <a:xfrm>
          <a:off x="16983075" y="1800225"/>
          <a:ext cx="2190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</xdr:col>
      <xdr:colOff>634365</xdr:colOff>
      <xdr:row>13</xdr:row>
      <xdr:rowOff>59690</xdr:rowOff>
    </xdr:from>
    <xdr:to>
      <xdr:col>3</xdr:col>
      <xdr:colOff>634365</xdr:colOff>
      <xdr:row>31</xdr:row>
      <xdr:rowOff>53340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74CB8FFE-DBEC-4D36-8CB9-2FDB27F0E746}"/>
            </a:ext>
          </a:extLst>
        </xdr:cNvPr>
        <xdr:cNvSpPr>
          <a:spLocks noChangeShapeType="1"/>
        </xdr:cNvSpPr>
      </xdr:nvSpPr>
      <xdr:spPr bwMode="auto">
        <a:xfrm>
          <a:off x="4650740" y="3282315"/>
          <a:ext cx="0" cy="52959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642620</xdr:colOff>
      <xdr:row>13</xdr:row>
      <xdr:rowOff>0</xdr:rowOff>
    </xdr:from>
    <xdr:to>
      <xdr:col>7</xdr:col>
      <xdr:colOff>642620</xdr:colOff>
      <xdr:row>30</xdr:row>
      <xdr:rowOff>434340</xdr:rowOff>
    </xdr:to>
    <xdr:sp macro="" textlink="">
      <xdr:nvSpPr>
        <xdr:cNvPr id="24" name="Line 3">
          <a:extLst>
            <a:ext uri="{FF2B5EF4-FFF2-40B4-BE49-F238E27FC236}">
              <a16:creationId xmlns:a16="http://schemas.microsoft.com/office/drawing/2014/main" id="{7794B393-95A0-4B0A-AE15-8FBACE23159C}"/>
            </a:ext>
          </a:extLst>
        </xdr:cNvPr>
        <xdr:cNvSpPr>
          <a:spLocks noChangeShapeType="1"/>
        </xdr:cNvSpPr>
      </xdr:nvSpPr>
      <xdr:spPr bwMode="auto">
        <a:xfrm>
          <a:off x="8389620" y="3222625"/>
          <a:ext cx="0" cy="529209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535305</xdr:colOff>
      <xdr:row>13</xdr:row>
      <xdr:rowOff>0</xdr:rowOff>
    </xdr:from>
    <xdr:to>
      <xdr:col>11</xdr:col>
      <xdr:colOff>535305</xdr:colOff>
      <xdr:row>30</xdr:row>
      <xdr:rowOff>438150</xdr:rowOff>
    </xdr:to>
    <xdr:sp macro="" textlink="">
      <xdr:nvSpPr>
        <xdr:cNvPr id="25" name="Line 4">
          <a:extLst>
            <a:ext uri="{FF2B5EF4-FFF2-40B4-BE49-F238E27FC236}">
              <a16:creationId xmlns:a16="http://schemas.microsoft.com/office/drawing/2014/main" id="{363BF02A-137F-4BBE-8414-70E61E5D8D64}"/>
            </a:ext>
          </a:extLst>
        </xdr:cNvPr>
        <xdr:cNvSpPr>
          <a:spLocks noChangeShapeType="1"/>
        </xdr:cNvSpPr>
      </xdr:nvSpPr>
      <xdr:spPr bwMode="auto">
        <a:xfrm>
          <a:off x="12854305" y="3222625"/>
          <a:ext cx="0" cy="52959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632460</xdr:colOff>
      <xdr:row>13</xdr:row>
      <xdr:rowOff>0</xdr:rowOff>
    </xdr:from>
    <xdr:to>
      <xdr:col>9</xdr:col>
      <xdr:colOff>632460</xdr:colOff>
      <xdr:row>30</xdr:row>
      <xdr:rowOff>438150</xdr:rowOff>
    </xdr:to>
    <xdr:sp macro="" textlink="">
      <xdr:nvSpPr>
        <xdr:cNvPr id="26" name="Line 5">
          <a:extLst>
            <a:ext uri="{FF2B5EF4-FFF2-40B4-BE49-F238E27FC236}">
              <a16:creationId xmlns:a16="http://schemas.microsoft.com/office/drawing/2014/main" id="{9750BFEF-2037-4672-863E-72D0399506D1}"/>
            </a:ext>
          </a:extLst>
        </xdr:cNvPr>
        <xdr:cNvSpPr>
          <a:spLocks noChangeShapeType="1"/>
        </xdr:cNvSpPr>
      </xdr:nvSpPr>
      <xdr:spPr bwMode="auto">
        <a:xfrm>
          <a:off x="10665460" y="3222625"/>
          <a:ext cx="0" cy="52959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531495</xdr:colOff>
      <xdr:row>13</xdr:row>
      <xdr:rowOff>0</xdr:rowOff>
    </xdr:from>
    <xdr:to>
      <xdr:col>13</xdr:col>
      <xdr:colOff>531495</xdr:colOff>
      <xdr:row>30</xdr:row>
      <xdr:rowOff>438150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7384006-B745-4931-9888-4E4E080698BF}"/>
            </a:ext>
          </a:extLst>
        </xdr:cNvPr>
        <xdr:cNvSpPr>
          <a:spLocks noChangeShapeType="1"/>
        </xdr:cNvSpPr>
      </xdr:nvSpPr>
      <xdr:spPr bwMode="auto">
        <a:xfrm>
          <a:off x="15136495" y="3222625"/>
          <a:ext cx="0" cy="52959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642620</xdr:colOff>
      <xdr:row>13</xdr:row>
      <xdr:rowOff>0</xdr:rowOff>
    </xdr:from>
    <xdr:to>
      <xdr:col>7</xdr:col>
      <xdr:colOff>642620</xdr:colOff>
      <xdr:row>30</xdr:row>
      <xdr:rowOff>434340</xdr:rowOff>
    </xdr:to>
    <xdr:sp macro="" textlink="">
      <xdr:nvSpPr>
        <xdr:cNvPr id="28" name="Line 7">
          <a:extLst>
            <a:ext uri="{FF2B5EF4-FFF2-40B4-BE49-F238E27FC236}">
              <a16:creationId xmlns:a16="http://schemas.microsoft.com/office/drawing/2014/main" id="{4F079745-DA74-4907-9DDA-52D6D1147B26}"/>
            </a:ext>
          </a:extLst>
        </xdr:cNvPr>
        <xdr:cNvSpPr>
          <a:spLocks noChangeShapeType="1"/>
        </xdr:cNvSpPr>
      </xdr:nvSpPr>
      <xdr:spPr bwMode="auto">
        <a:xfrm>
          <a:off x="8389620" y="3222625"/>
          <a:ext cx="0" cy="529209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632460</xdr:colOff>
      <xdr:row>13</xdr:row>
      <xdr:rowOff>0</xdr:rowOff>
    </xdr:from>
    <xdr:to>
      <xdr:col>9</xdr:col>
      <xdr:colOff>632460</xdr:colOff>
      <xdr:row>30</xdr:row>
      <xdr:rowOff>438150</xdr:rowOff>
    </xdr:to>
    <xdr:sp macro="" textlink="">
      <xdr:nvSpPr>
        <xdr:cNvPr id="29" name="Line 8">
          <a:extLst>
            <a:ext uri="{FF2B5EF4-FFF2-40B4-BE49-F238E27FC236}">
              <a16:creationId xmlns:a16="http://schemas.microsoft.com/office/drawing/2014/main" id="{7FEEA15B-4412-40EC-B762-BAA9A7B46506}"/>
            </a:ext>
          </a:extLst>
        </xdr:cNvPr>
        <xdr:cNvSpPr>
          <a:spLocks noChangeShapeType="1"/>
        </xdr:cNvSpPr>
      </xdr:nvSpPr>
      <xdr:spPr bwMode="auto">
        <a:xfrm>
          <a:off x="10665460" y="3222625"/>
          <a:ext cx="0" cy="52959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535305</xdr:colOff>
      <xdr:row>13</xdr:row>
      <xdr:rowOff>0</xdr:rowOff>
    </xdr:from>
    <xdr:to>
      <xdr:col>11</xdr:col>
      <xdr:colOff>535305</xdr:colOff>
      <xdr:row>30</xdr:row>
      <xdr:rowOff>438150</xdr:rowOff>
    </xdr:to>
    <xdr:sp macro="" textlink="">
      <xdr:nvSpPr>
        <xdr:cNvPr id="30" name="Line 9">
          <a:extLst>
            <a:ext uri="{FF2B5EF4-FFF2-40B4-BE49-F238E27FC236}">
              <a16:creationId xmlns:a16="http://schemas.microsoft.com/office/drawing/2014/main" id="{C3C358A4-2583-4FA2-8919-60193540F967}"/>
            </a:ext>
          </a:extLst>
        </xdr:cNvPr>
        <xdr:cNvSpPr>
          <a:spLocks noChangeShapeType="1"/>
        </xdr:cNvSpPr>
      </xdr:nvSpPr>
      <xdr:spPr bwMode="auto">
        <a:xfrm>
          <a:off x="12854305" y="3222625"/>
          <a:ext cx="0" cy="52959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531495</xdr:colOff>
      <xdr:row>13</xdr:row>
      <xdr:rowOff>0</xdr:rowOff>
    </xdr:from>
    <xdr:to>
      <xdr:col>13</xdr:col>
      <xdr:colOff>531495</xdr:colOff>
      <xdr:row>30</xdr:row>
      <xdr:rowOff>438150</xdr:rowOff>
    </xdr:to>
    <xdr:sp macro="" textlink="">
      <xdr:nvSpPr>
        <xdr:cNvPr id="31" name="Line 10">
          <a:extLst>
            <a:ext uri="{FF2B5EF4-FFF2-40B4-BE49-F238E27FC236}">
              <a16:creationId xmlns:a16="http://schemas.microsoft.com/office/drawing/2014/main" id="{42C9BB54-F23F-421D-A1C9-387FA86938A0}"/>
            </a:ext>
          </a:extLst>
        </xdr:cNvPr>
        <xdr:cNvSpPr>
          <a:spLocks noChangeShapeType="1"/>
        </xdr:cNvSpPr>
      </xdr:nvSpPr>
      <xdr:spPr bwMode="auto">
        <a:xfrm>
          <a:off x="15136495" y="3222625"/>
          <a:ext cx="0" cy="52959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642620</xdr:colOff>
      <xdr:row>13</xdr:row>
      <xdr:rowOff>0</xdr:rowOff>
    </xdr:from>
    <xdr:to>
      <xdr:col>7</xdr:col>
      <xdr:colOff>642620</xdr:colOff>
      <xdr:row>30</xdr:row>
      <xdr:rowOff>434340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CDCDAA7D-6FF2-4F8E-95B1-6E77612E19BD}"/>
            </a:ext>
          </a:extLst>
        </xdr:cNvPr>
        <xdr:cNvSpPr>
          <a:spLocks noChangeShapeType="1"/>
        </xdr:cNvSpPr>
      </xdr:nvSpPr>
      <xdr:spPr bwMode="auto">
        <a:xfrm>
          <a:off x="8389620" y="3222625"/>
          <a:ext cx="0" cy="529209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642620</xdr:colOff>
      <xdr:row>13</xdr:row>
      <xdr:rowOff>0</xdr:rowOff>
    </xdr:from>
    <xdr:to>
      <xdr:col>7</xdr:col>
      <xdr:colOff>642620</xdr:colOff>
      <xdr:row>30</xdr:row>
      <xdr:rowOff>434340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DE47BE9-7D52-4B1B-BC44-5D3E6AE71A81}"/>
            </a:ext>
          </a:extLst>
        </xdr:cNvPr>
        <xdr:cNvSpPr>
          <a:spLocks noChangeShapeType="1"/>
        </xdr:cNvSpPr>
      </xdr:nvSpPr>
      <xdr:spPr bwMode="auto">
        <a:xfrm>
          <a:off x="8389620" y="3222625"/>
          <a:ext cx="0" cy="529209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632460</xdr:colOff>
      <xdr:row>13</xdr:row>
      <xdr:rowOff>0</xdr:rowOff>
    </xdr:from>
    <xdr:to>
      <xdr:col>9</xdr:col>
      <xdr:colOff>632460</xdr:colOff>
      <xdr:row>30</xdr:row>
      <xdr:rowOff>438150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8F6612FC-DEF6-4CC7-B118-4A1912E3DE9B}"/>
            </a:ext>
          </a:extLst>
        </xdr:cNvPr>
        <xdr:cNvSpPr>
          <a:spLocks noChangeShapeType="1"/>
        </xdr:cNvSpPr>
      </xdr:nvSpPr>
      <xdr:spPr bwMode="auto">
        <a:xfrm>
          <a:off x="10665460" y="3222625"/>
          <a:ext cx="0" cy="52959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632460</xdr:colOff>
      <xdr:row>13</xdr:row>
      <xdr:rowOff>0</xdr:rowOff>
    </xdr:from>
    <xdr:to>
      <xdr:col>9</xdr:col>
      <xdr:colOff>632460</xdr:colOff>
      <xdr:row>30</xdr:row>
      <xdr:rowOff>438150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549ED41A-DE05-406C-8014-98EF903F58CA}"/>
            </a:ext>
          </a:extLst>
        </xdr:cNvPr>
        <xdr:cNvSpPr>
          <a:spLocks noChangeShapeType="1"/>
        </xdr:cNvSpPr>
      </xdr:nvSpPr>
      <xdr:spPr bwMode="auto">
        <a:xfrm>
          <a:off x="10665460" y="3222625"/>
          <a:ext cx="0" cy="52959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535305</xdr:colOff>
      <xdr:row>13</xdr:row>
      <xdr:rowOff>0</xdr:rowOff>
    </xdr:from>
    <xdr:to>
      <xdr:col>11</xdr:col>
      <xdr:colOff>535305</xdr:colOff>
      <xdr:row>30</xdr:row>
      <xdr:rowOff>438150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0301B08-B0B5-45A0-A1B2-28854E33EE0C}"/>
            </a:ext>
          </a:extLst>
        </xdr:cNvPr>
        <xdr:cNvSpPr>
          <a:spLocks noChangeShapeType="1"/>
        </xdr:cNvSpPr>
      </xdr:nvSpPr>
      <xdr:spPr bwMode="auto">
        <a:xfrm>
          <a:off x="12854305" y="3222625"/>
          <a:ext cx="0" cy="52959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535305</xdr:colOff>
      <xdr:row>13</xdr:row>
      <xdr:rowOff>0</xdr:rowOff>
    </xdr:from>
    <xdr:to>
      <xdr:col>11</xdr:col>
      <xdr:colOff>535305</xdr:colOff>
      <xdr:row>30</xdr:row>
      <xdr:rowOff>438150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B5D08483-7AAF-4351-ABD5-5CEFC2C99A52}"/>
            </a:ext>
          </a:extLst>
        </xdr:cNvPr>
        <xdr:cNvSpPr>
          <a:spLocks noChangeShapeType="1"/>
        </xdr:cNvSpPr>
      </xdr:nvSpPr>
      <xdr:spPr bwMode="auto">
        <a:xfrm>
          <a:off x="12854305" y="3222625"/>
          <a:ext cx="0" cy="52959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531495</xdr:colOff>
      <xdr:row>13</xdr:row>
      <xdr:rowOff>0</xdr:rowOff>
    </xdr:from>
    <xdr:to>
      <xdr:col>13</xdr:col>
      <xdr:colOff>531495</xdr:colOff>
      <xdr:row>30</xdr:row>
      <xdr:rowOff>438150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2C859FC8-A5DC-4A72-8893-9142F871323C}"/>
            </a:ext>
          </a:extLst>
        </xdr:cNvPr>
        <xdr:cNvSpPr>
          <a:spLocks noChangeShapeType="1"/>
        </xdr:cNvSpPr>
      </xdr:nvSpPr>
      <xdr:spPr bwMode="auto">
        <a:xfrm>
          <a:off x="15136495" y="3222625"/>
          <a:ext cx="0" cy="52959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531495</xdr:colOff>
      <xdr:row>13</xdr:row>
      <xdr:rowOff>0</xdr:rowOff>
    </xdr:from>
    <xdr:to>
      <xdr:col>13</xdr:col>
      <xdr:colOff>531495</xdr:colOff>
      <xdr:row>30</xdr:row>
      <xdr:rowOff>438150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344184B5-22EA-4EFA-9459-ECF07F3497A1}"/>
            </a:ext>
          </a:extLst>
        </xdr:cNvPr>
        <xdr:cNvSpPr>
          <a:spLocks noChangeShapeType="1"/>
        </xdr:cNvSpPr>
      </xdr:nvSpPr>
      <xdr:spPr bwMode="auto">
        <a:xfrm>
          <a:off x="15136495" y="3222625"/>
          <a:ext cx="0" cy="52959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1095375</xdr:colOff>
      <xdr:row>8</xdr:row>
      <xdr:rowOff>85725</xdr:rowOff>
    </xdr:from>
    <xdr:to>
      <xdr:col>14</xdr:col>
      <xdr:colOff>1314450</xdr:colOff>
      <xdr:row>8</xdr:row>
      <xdr:rowOff>266700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A0A8F83-6FAF-4300-8B0F-FF3DB4A1CFEC}"/>
            </a:ext>
          </a:extLst>
        </xdr:cNvPr>
        <xdr:cNvSpPr txBox="1">
          <a:spLocks noChangeArrowheads="1"/>
        </xdr:cNvSpPr>
      </xdr:nvSpPr>
      <xdr:spPr bwMode="auto">
        <a:xfrm>
          <a:off x="17964150" y="2028825"/>
          <a:ext cx="2190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</xdr:col>
      <xdr:colOff>634365</xdr:colOff>
      <xdr:row>13</xdr:row>
      <xdr:rowOff>0</xdr:rowOff>
    </xdr:from>
    <xdr:to>
      <xdr:col>3</xdr:col>
      <xdr:colOff>634365</xdr:colOff>
      <xdr:row>30</xdr:row>
      <xdr:rowOff>438150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00BA27B-13F6-46F2-96A3-6A4D030BF085}"/>
            </a:ext>
          </a:extLst>
        </xdr:cNvPr>
        <xdr:cNvSpPr>
          <a:spLocks noChangeShapeType="1"/>
        </xdr:cNvSpPr>
      </xdr:nvSpPr>
      <xdr:spPr bwMode="auto">
        <a:xfrm>
          <a:off x="4749165" y="3228975"/>
          <a:ext cx="0" cy="78581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642620</xdr:colOff>
      <xdr:row>13</xdr:row>
      <xdr:rowOff>0</xdr:rowOff>
    </xdr:from>
    <xdr:to>
      <xdr:col>7</xdr:col>
      <xdr:colOff>642620</xdr:colOff>
      <xdr:row>30</xdr:row>
      <xdr:rowOff>434340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43C9456-F2A1-4F49-BD28-21D041AA9027}"/>
            </a:ext>
          </a:extLst>
        </xdr:cNvPr>
        <xdr:cNvSpPr>
          <a:spLocks noChangeShapeType="1"/>
        </xdr:cNvSpPr>
      </xdr:nvSpPr>
      <xdr:spPr bwMode="auto">
        <a:xfrm>
          <a:off x="9300845" y="3228975"/>
          <a:ext cx="0" cy="785431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535305</xdr:colOff>
      <xdr:row>13</xdr:row>
      <xdr:rowOff>0</xdr:rowOff>
    </xdr:from>
    <xdr:to>
      <xdr:col>11</xdr:col>
      <xdr:colOff>535305</xdr:colOff>
      <xdr:row>30</xdr:row>
      <xdr:rowOff>438150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228EFAA6-341D-4481-B18F-23C2D9B8349E}"/>
            </a:ext>
          </a:extLst>
        </xdr:cNvPr>
        <xdr:cNvSpPr>
          <a:spLocks noChangeShapeType="1"/>
        </xdr:cNvSpPr>
      </xdr:nvSpPr>
      <xdr:spPr bwMode="auto">
        <a:xfrm>
          <a:off x="14146530" y="3228975"/>
          <a:ext cx="0" cy="78581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632460</xdr:colOff>
      <xdr:row>13</xdr:row>
      <xdr:rowOff>0</xdr:rowOff>
    </xdr:from>
    <xdr:to>
      <xdr:col>9</xdr:col>
      <xdr:colOff>632460</xdr:colOff>
      <xdr:row>30</xdr:row>
      <xdr:rowOff>438150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807243CC-BD8A-4E03-88A3-0DD408CD0532}"/>
            </a:ext>
          </a:extLst>
        </xdr:cNvPr>
        <xdr:cNvSpPr>
          <a:spLocks noChangeShapeType="1"/>
        </xdr:cNvSpPr>
      </xdr:nvSpPr>
      <xdr:spPr bwMode="auto">
        <a:xfrm>
          <a:off x="11900535" y="3228975"/>
          <a:ext cx="0" cy="78581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531495</xdr:colOff>
      <xdr:row>13</xdr:row>
      <xdr:rowOff>0</xdr:rowOff>
    </xdr:from>
    <xdr:to>
      <xdr:col>13</xdr:col>
      <xdr:colOff>531495</xdr:colOff>
      <xdr:row>30</xdr:row>
      <xdr:rowOff>438150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5EECB2D8-9AEC-4042-B065-9ED28234CFC8}"/>
            </a:ext>
          </a:extLst>
        </xdr:cNvPr>
        <xdr:cNvSpPr>
          <a:spLocks noChangeShapeType="1"/>
        </xdr:cNvSpPr>
      </xdr:nvSpPr>
      <xdr:spPr bwMode="auto">
        <a:xfrm>
          <a:off x="16485870" y="3228975"/>
          <a:ext cx="0" cy="78581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642620</xdr:colOff>
      <xdr:row>13</xdr:row>
      <xdr:rowOff>0</xdr:rowOff>
    </xdr:from>
    <xdr:to>
      <xdr:col>7</xdr:col>
      <xdr:colOff>642620</xdr:colOff>
      <xdr:row>30</xdr:row>
      <xdr:rowOff>434340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AD94D81A-346E-426A-BA40-83094BEF612B}"/>
            </a:ext>
          </a:extLst>
        </xdr:cNvPr>
        <xdr:cNvSpPr>
          <a:spLocks noChangeShapeType="1"/>
        </xdr:cNvSpPr>
      </xdr:nvSpPr>
      <xdr:spPr bwMode="auto">
        <a:xfrm>
          <a:off x="9300845" y="3228975"/>
          <a:ext cx="0" cy="785431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632460</xdr:colOff>
      <xdr:row>13</xdr:row>
      <xdr:rowOff>0</xdr:rowOff>
    </xdr:from>
    <xdr:to>
      <xdr:col>9</xdr:col>
      <xdr:colOff>632460</xdr:colOff>
      <xdr:row>30</xdr:row>
      <xdr:rowOff>438150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39BC8B3-A558-48A1-88DC-53601B7E30A5}"/>
            </a:ext>
          </a:extLst>
        </xdr:cNvPr>
        <xdr:cNvSpPr>
          <a:spLocks noChangeShapeType="1"/>
        </xdr:cNvSpPr>
      </xdr:nvSpPr>
      <xdr:spPr bwMode="auto">
        <a:xfrm>
          <a:off x="11900535" y="3228975"/>
          <a:ext cx="0" cy="78581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535305</xdr:colOff>
      <xdr:row>13</xdr:row>
      <xdr:rowOff>0</xdr:rowOff>
    </xdr:from>
    <xdr:to>
      <xdr:col>11</xdr:col>
      <xdr:colOff>535305</xdr:colOff>
      <xdr:row>30</xdr:row>
      <xdr:rowOff>438150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D18ED69C-C304-4FAD-8B87-FC21F82EC35A}"/>
            </a:ext>
          </a:extLst>
        </xdr:cNvPr>
        <xdr:cNvSpPr>
          <a:spLocks noChangeShapeType="1"/>
        </xdr:cNvSpPr>
      </xdr:nvSpPr>
      <xdr:spPr bwMode="auto">
        <a:xfrm>
          <a:off x="14146530" y="3228975"/>
          <a:ext cx="0" cy="78581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531495</xdr:colOff>
      <xdr:row>13</xdr:row>
      <xdr:rowOff>0</xdr:rowOff>
    </xdr:from>
    <xdr:to>
      <xdr:col>13</xdr:col>
      <xdr:colOff>531495</xdr:colOff>
      <xdr:row>30</xdr:row>
      <xdr:rowOff>438150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4623CE01-3585-4314-8938-30C96FEF8324}"/>
            </a:ext>
          </a:extLst>
        </xdr:cNvPr>
        <xdr:cNvSpPr>
          <a:spLocks noChangeShapeType="1"/>
        </xdr:cNvSpPr>
      </xdr:nvSpPr>
      <xdr:spPr bwMode="auto">
        <a:xfrm>
          <a:off x="16485870" y="3228975"/>
          <a:ext cx="0" cy="78581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1095375</xdr:colOff>
      <xdr:row>8</xdr:row>
      <xdr:rowOff>85725</xdr:rowOff>
    </xdr:from>
    <xdr:to>
      <xdr:col>14</xdr:col>
      <xdr:colOff>1314450</xdr:colOff>
      <xdr:row>8</xdr:row>
      <xdr:rowOff>266700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C7DA7159-F6E2-4A93-B4C8-8D84879EA72B}"/>
            </a:ext>
          </a:extLst>
        </xdr:cNvPr>
        <xdr:cNvSpPr txBox="1">
          <a:spLocks noChangeArrowheads="1"/>
        </xdr:cNvSpPr>
      </xdr:nvSpPr>
      <xdr:spPr bwMode="auto">
        <a:xfrm>
          <a:off x="17964150" y="2028825"/>
          <a:ext cx="2190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</xdr:col>
      <xdr:colOff>634365</xdr:colOff>
      <xdr:row>13</xdr:row>
      <xdr:rowOff>59690</xdr:rowOff>
    </xdr:from>
    <xdr:to>
      <xdr:col>3</xdr:col>
      <xdr:colOff>634365</xdr:colOff>
      <xdr:row>31</xdr:row>
      <xdr:rowOff>53340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6931DA5B-F5CB-4F50-A5A2-AF3F4EF0E687}"/>
            </a:ext>
          </a:extLst>
        </xdr:cNvPr>
        <xdr:cNvSpPr>
          <a:spLocks noChangeShapeType="1"/>
        </xdr:cNvSpPr>
      </xdr:nvSpPr>
      <xdr:spPr bwMode="auto">
        <a:xfrm>
          <a:off x="4749165" y="3288665"/>
          <a:ext cx="0" cy="78517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642620</xdr:colOff>
      <xdr:row>13</xdr:row>
      <xdr:rowOff>0</xdr:rowOff>
    </xdr:from>
    <xdr:to>
      <xdr:col>7</xdr:col>
      <xdr:colOff>642620</xdr:colOff>
      <xdr:row>30</xdr:row>
      <xdr:rowOff>434340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1F415D9F-5C7F-439C-AA2C-5171310EFE1B}"/>
            </a:ext>
          </a:extLst>
        </xdr:cNvPr>
        <xdr:cNvSpPr>
          <a:spLocks noChangeShapeType="1"/>
        </xdr:cNvSpPr>
      </xdr:nvSpPr>
      <xdr:spPr bwMode="auto">
        <a:xfrm>
          <a:off x="9300845" y="3228975"/>
          <a:ext cx="0" cy="785431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535305</xdr:colOff>
      <xdr:row>13</xdr:row>
      <xdr:rowOff>0</xdr:rowOff>
    </xdr:from>
    <xdr:to>
      <xdr:col>11</xdr:col>
      <xdr:colOff>535305</xdr:colOff>
      <xdr:row>30</xdr:row>
      <xdr:rowOff>438150</xdr:rowOff>
    </xdr:to>
    <xdr:sp macro="" textlink="">
      <xdr:nvSpPr>
        <xdr:cNvPr id="15" name="Line 4">
          <a:extLst>
            <a:ext uri="{FF2B5EF4-FFF2-40B4-BE49-F238E27FC236}">
              <a16:creationId xmlns:a16="http://schemas.microsoft.com/office/drawing/2014/main" id="{76093C5B-A009-4388-8551-69F9CA47702B}"/>
            </a:ext>
          </a:extLst>
        </xdr:cNvPr>
        <xdr:cNvSpPr>
          <a:spLocks noChangeShapeType="1"/>
        </xdr:cNvSpPr>
      </xdr:nvSpPr>
      <xdr:spPr bwMode="auto">
        <a:xfrm>
          <a:off x="14146530" y="3228975"/>
          <a:ext cx="0" cy="78581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632460</xdr:colOff>
      <xdr:row>13</xdr:row>
      <xdr:rowOff>0</xdr:rowOff>
    </xdr:from>
    <xdr:to>
      <xdr:col>9</xdr:col>
      <xdr:colOff>632460</xdr:colOff>
      <xdr:row>30</xdr:row>
      <xdr:rowOff>438150</xdr:rowOff>
    </xdr:to>
    <xdr:sp macro="" textlink="">
      <xdr:nvSpPr>
        <xdr:cNvPr id="16" name="Line 5">
          <a:extLst>
            <a:ext uri="{FF2B5EF4-FFF2-40B4-BE49-F238E27FC236}">
              <a16:creationId xmlns:a16="http://schemas.microsoft.com/office/drawing/2014/main" id="{0485A99A-9A55-43CB-8325-6A95B23D2E71}"/>
            </a:ext>
          </a:extLst>
        </xdr:cNvPr>
        <xdr:cNvSpPr>
          <a:spLocks noChangeShapeType="1"/>
        </xdr:cNvSpPr>
      </xdr:nvSpPr>
      <xdr:spPr bwMode="auto">
        <a:xfrm>
          <a:off x="11900535" y="3228975"/>
          <a:ext cx="0" cy="78581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531495</xdr:colOff>
      <xdr:row>13</xdr:row>
      <xdr:rowOff>0</xdr:rowOff>
    </xdr:from>
    <xdr:to>
      <xdr:col>13</xdr:col>
      <xdr:colOff>531495</xdr:colOff>
      <xdr:row>30</xdr:row>
      <xdr:rowOff>438150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865CD29F-F840-4725-B60A-25B24FBF3CA0}"/>
            </a:ext>
          </a:extLst>
        </xdr:cNvPr>
        <xdr:cNvSpPr>
          <a:spLocks noChangeShapeType="1"/>
        </xdr:cNvSpPr>
      </xdr:nvSpPr>
      <xdr:spPr bwMode="auto">
        <a:xfrm>
          <a:off x="16485870" y="3228975"/>
          <a:ext cx="0" cy="78581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642620</xdr:colOff>
      <xdr:row>13</xdr:row>
      <xdr:rowOff>0</xdr:rowOff>
    </xdr:from>
    <xdr:to>
      <xdr:col>7</xdr:col>
      <xdr:colOff>642620</xdr:colOff>
      <xdr:row>30</xdr:row>
      <xdr:rowOff>434340</xdr:rowOff>
    </xdr:to>
    <xdr:sp macro="" textlink="">
      <xdr:nvSpPr>
        <xdr:cNvPr id="18" name="Line 7">
          <a:extLst>
            <a:ext uri="{FF2B5EF4-FFF2-40B4-BE49-F238E27FC236}">
              <a16:creationId xmlns:a16="http://schemas.microsoft.com/office/drawing/2014/main" id="{704FA57B-3BCD-4DB1-89CE-C039B1DD7852}"/>
            </a:ext>
          </a:extLst>
        </xdr:cNvPr>
        <xdr:cNvSpPr>
          <a:spLocks noChangeShapeType="1"/>
        </xdr:cNvSpPr>
      </xdr:nvSpPr>
      <xdr:spPr bwMode="auto">
        <a:xfrm>
          <a:off x="9300845" y="3228975"/>
          <a:ext cx="0" cy="785431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632460</xdr:colOff>
      <xdr:row>13</xdr:row>
      <xdr:rowOff>0</xdr:rowOff>
    </xdr:from>
    <xdr:to>
      <xdr:col>9</xdr:col>
      <xdr:colOff>632460</xdr:colOff>
      <xdr:row>30</xdr:row>
      <xdr:rowOff>438150</xdr:rowOff>
    </xdr:to>
    <xdr:sp macro="" textlink="">
      <xdr:nvSpPr>
        <xdr:cNvPr id="19" name="Line 8">
          <a:extLst>
            <a:ext uri="{FF2B5EF4-FFF2-40B4-BE49-F238E27FC236}">
              <a16:creationId xmlns:a16="http://schemas.microsoft.com/office/drawing/2014/main" id="{B816E226-6DC9-435F-8C24-9C72D65E119C}"/>
            </a:ext>
          </a:extLst>
        </xdr:cNvPr>
        <xdr:cNvSpPr>
          <a:spLocks noChangeShapeType="1"/>
        </xdr:cNvSpPr>
      </xdr:nvSpPr>
      <xdr:spPr bwMode="auto">
        <a:xfrm>
          <a:off x="11900535" y="3228975"/>
          <a:ext cx="0" cy="78581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535305</xdr:colOff>
      <xdr:row>13</xdr:row>
      <xdr:rowOff>0</xdr:rowOff>
    </xdr:from>
    <xdr:to>
      <xdr:col>11</xdr:col>
      <xdr:colOff>535305</xdr:colOff>
      <xdr:row>30</xdr:row>
      <xdr:rowOff>438150</xdr:rowOff>
    </xdr:to>
    <xdr:sp macro="" textlink="">
      <xdr:nvSpPr>
        <xdr:cNvPr id="20" name="Line 9">
          <a:extLst>
            <a:ext uri="{FF2B5EF4-FFF2-40B4-BE49-F238E27FC236}">
              <a16:creationId xmlns:a16="http://schemas.microsoft.com/office/drawing/2014/main" id="{4CC07AFF-9C0F-41D3-9DE2-48B8740DB117}"/>
            </a:ext>
          </a:extLst>
        </xdr:cNvPr>
        <xdr:cNvSpPr>
          <a:spLocks noChangeShapeType="1"/>
        </xdr:cNvSpPr>
      </xdr:nvSpPr>
      <xdr:spPr bwMode="auto">
        <a:xfrm>
          <a:off x="14146530" y="3228975"/>
          <a:ext cx="0" cy="78581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531495</xdr:colOff>
      <xdr:row>13</xdr:row>
      <xdr:rowOff>0</xdr:rowOff>
    </xdr:from>
    <xdr:to>
      <xdr:col>13</xdr:col>
      <xdr:colOff>531495</xdr:colOff>
      <xdr:row>30</xdr:row>
      <xdr:rowOff>438150</xdr:rowOff>
    </xdr:to>
    <xdr:sp macro="" textlink="">
      <xdr:nvSpPr>
        <xdr:cNvPr id="21" name="Line 10">
          <a:extLst>
            <a:ext uri="{FF2B5EF4-FFF2-40B4-BE49-F238E27FC236}">
              <a16:creationId xmlns:a16="http://schemas.microsoft.com/office/drawing/2014/main" id="{46704504-CFD0-4E90-8BDD-71BB347AC64B}"/>
            </a:ext>
          </a:extLst>
        </xdr:cNvPr>
        <xdr:cNvSpPr>
          <a:spLocks noChangeShapeType="1"/>
        </xdr:cNvSpPr>
      </xdr:nvSpPr>
      <xdr:spPr bwMode="auto">
        <a:xfrm>
          <a:off x="16485870" y="3228975"/>
          <a:ext cx="0" cy="78581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642620</xdr:colOff>
      <xdr:row>13</xdr:row>
      <xdr:rowOff>0</xdr:rowOff>
    </xdr:from>
    <xdr:to>
      <xdr:col>7</xdr:col>
      <xdr:colOff>642620</xdr:colOff>
      <xdr:row>30</xdr:row>
      <xdr:rowOff>434340</xdr:rowOff>
    </xdr:to>
    <xdr:sp macro="" textlink="">
      <xdr:nvSpPr>
        <xdr:cNvPr id="22" name="Line 2">
          <a:extLst>
            <a:ext uri="{FF2B5EF4-FFF2-40B4-BE49-F238E27FC236}">
              <a16:creationId xmlns:a16="http://schemas.microsoft.com/office/drawing/2014/main" id="{1449DC79-C758-42AF-A859-2CAC8F33354E}"/>
            </a:ext>
          </a:extLst>
        </xdr:cNvPr>
        <xdr:cNvSpPr>
          <a:spLocks noChangeShapeType="1"/>
        </xdr:cNvSpPr>
      </xdr:nvSpPr>
      <xdr:spPr bwMode="auto">
        <a:xfrm>
          <a:off x="9300845" y="3228975"/>
          <a:ext cx="0" cy="785431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642620</xdr:colOff>
      <xdr:row>13</xdr:row>
      <xdr:rowOff>0</xdr:rowOff>
    </xdr:from>
    <xdr:to>
      <xdr:col>7</xdr:col>
      <xdr:colOff>642620</xdr:colOff>
      <xdr:row>30</xdr:row>
      <xdr:rowOff>434340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8A344FB3-F706-4516-8B39-4B411E334982}"/>
            </a:ext>
          </a:extLst>
        </xdr:cNvPr>
        <xdr:cNvSpPr>
          <a:spLocks noChangeShapeType="1"/>
        </xdr:cNvSpPr>
      </xdr:nvSpPr>
      <xdr:spPr bwMode="auto">
        <a:xfrm>
          <a:off x="9300845" y="3228975"/>
          <a:ext cx="0" cy="785431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632460</xdr:colOff>
      <xdr:row>13</xdr:row>
      <xdr:rowOff>0</xdr:rowOff>
    </xdr:from>
    <xdr:to>
      <xdr:col>9</xdr:col>
      <xdr:colOff>632460</xdr:colOff>
      <xdr:row>30</xdr:row>
      <xdr:rowOff>438150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DF43B20-300F-4EFA-9CDD-FF34C488D774}"/>
            </a:ext>
          </a:extLst>
        </xdr:cNvPr>
        <xdr:cNvSpPr>
          <a:spLocks noChangeShapeType="1"/>
        </xdr:cNvSpPr>
      </xdr:nvSpPr>
      <xdr:spPr bwMode="auto">
        <a:xfrm>
          <a:off x="11900535" y="3228975"/>
          <a:ext cx="0" cy="78581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632460</xdr:colOff>
      <xdr:row>13</xdr:row>
      <xdr:rowOff>0</xdr:rowOff>
    </xdr:from>
    <xdr:to>
      <xdr:col>9</xdr:col>
      <xdr:colOff>632460</xdr:colOff>
      <xdr:row>30</xdr:row>
      <xdr:rowOff>438150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543ADA5D-C4D6-4D24-9B16-03AF082E3721}"/>
            </a:ext>
          </a:extLst>
        </xdr:cNvPr>
        <xdr:cNvSpPr>
          <a:spLocks noChangeShapeType="1"/>
        </xdr:cNvSpPr>
      </xdr:nvSpPr>
      <xdr:spPr bwMode="auto">
        <a:xfrm>
          <a:off x="11900535" y="3228975"/>
          <a:ext cx="0" cy="78581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535305</xdr:colOff>
      <xdr:row>13</xdr:row>
      <xdr:rowOff>0</xdr:rowOff>
    </xdr:from>
    <xdr:to>
      <xdr:col>11</xdr:col>
      <xdr:colOff>535305</xdr:colOff>
      <xdr:row>30</xdr:row>
      <xdr:rowOff>438150</xdr:rowOff>
    </xdr:to>
    <xdr:sp macro="" textlink="">
      <xdr:nvSpPr>
        <xdr:cNvPr id="26" name="Line 2">
          <a:extLst>
            <a:ext uri="{FF2B5EF4-FFF2-40B4-BE49-F238E27FC236}">
              <a16:creationId xmlns:a16="http://schemas.microsoft.com/office/drawing/2014/main" id="{9B34D02E-85DF-4BBA-A22B-C0079B2FCB09}"/>
            </a:ext>
          </a:extLst>
        </xdr:cNvPr>
        <xdr:cNvSpPr>
          <a:spLocks noChangeShapeType="1"/>
        </xdr:cNvSpPr>
      </xdr:nvSpPr>
      <xdr:spPr bwMode="auto">
        <a:xfrm>
          <a:off x="14146530" y="3228975"/>
          <a:ext cx="0" cy="78581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535305</xdr:colOff>
      <xdr:row>13</xdr:row>
      <xdr:rowOff>0</xdr:rowOff>
    </xdr:from>
    <xdr:to>
      <xdr:col>11</xdr:col>
      <xdr:colOff>535305</xdr:colOff>
      <xdr:row>30</xdr:row>
      <xdr:rowOff>438150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3ABED9B7-B422-45BF-93A4-66380D592F08}"/>
            </a:ext>
          </a:extLst>
        </xdr:cNvPr>
        <xdr:cNvSpPr>
          <a:spLocks noChangeShapeType="1"/>
        </xdr:cNvSpPr>
      </xdr:nvSpPr>
      <xdr:spPr bwMode="auto">
        <a:xfrm>
          <a:off x="14146530" y="3228975"/>
          <a:ext cx="0" cy="78581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531495</xdr:colOff>
      <xdr:row>13</xdr:row>
      <xdr:rowOff>0</xdr:rowOff>
    </xdr:from>
    <xdr:to>
      <xdr:col>13</xdr:col>
      <xdr:colOff>531495</xdr:colOff>
      <xdr:row>30</xdr:row>
      <xdr:rowOff>438150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61D11648-1EE8-469A-970C-134FEDF36907}"/>
            </a:ext>
          </a:extLst>
        </xdr:cNvPr>
        <xdr:cNvSpPr>
          <a:spLocks noChangeShapeType="1"/>
        </xdr:cNvSpPr>
      </xdr:nvSpPr>
      <xdr:spPr bwMode="auto">
        <a:xfrm>
          <a:off x="16485870" y="3228975"/>
          <a:ext cx="0" cy="78581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531495</xdr:colOff>
      <xdr:row>13</xdr:row>
      <xdr:rowOff>0</xdr:rowOff>
    </xdr:from>
    <xdr:to>
      <xdr:col>13</xdr:col>
      <xdr:colOff>531495</xdr:colOff>
      <xdr:row>30</xdr:row>
      <xdr:rowOff>438150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2929E085-A669-4703-A8F5-17A63CCB3588}"/>
            </a:ext>
          </a:extLst>
        </xdr:cNvPr>
        <xdr:cNvSpPr>
          <a:spLocks noChangeShapeType="1"/>
        </xdr:cNvSpPr>
      </xdr:nvSpPr>
      <xdr:spPr bwMode="auto">
        <a:xfrm>
          <a:off x="16485870" y="3228975"/>
          <a:ext cx="0" cy="78581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1095375</xdr:colOff>
      <xdr:row>8</xdr:row>
      <xdr:rowOff>85725</xdr:rowOff>
    </xdr:from>
    <xdr:to>
      <xdr:col>14</xdr:col>
      <xdr:colOff>1314450</xdr:colOff>
      <xdr:row>8</xdr:row>
      <xdr:rowOff>266700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E815F021-7CCC-4658-8B7D-23CC0E354F3C}"/>
            </a:ext>
          </a:extLst>
        </xdr:cNvPr>
        <xdr:cNvSpPr txBox="1">
          <a:spLocks noChangeArrowheads="1"/>
        </xdr:cNvSpPr>
      </xdr:nvSpPr>
      <xdr:spPr bwMode="auto">
        <a:xfrm>
          <a:off x="17964150" y="2028825"/>
          <a:ext cx="2190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</xdr:col>
      <xdr:colOff>634365</xdr:colOff>
      <xdr:row>13</xdr:row>
      <xdr:rowOff>0</xdr:rowOff>
    </xdr:from>
    <xdr:to>
      <xdr:col>3</xdr:col>
      <xdr:colOff>634365</xdr:colOff>
      <xdr:row>30</xdr:row>
      <xdr:rowOff>438150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148F88DC-DB3C-4443-9E99-2CA3DDFC27E9}"/>
            </a:ext>
          </a:extLst>
        </xdr:cNvPr>
        <xdr:cNvSpPr>
          <a:spLocks noChangeShapeType="1"/>
        </xdr:cNvSpPr>
      </xdr:nvSpPr>
      <xdr:spPr bwMode="auto">
        <a:xfrm>
          <a:off x="4749165" y="3228975"/>
          <a:ext cx="0" cy="78581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642620</xdr:colOff>
      <xdr:row>13</xdr:row>
      <xdr:rowOff>0</xdr:rowOff>
    </xdr:from>
    <xdr:to>
      <xdr:col>7</xdr:col>
      <xdr:colOff>642620</xdr:colOff>
      <xdr:row>30</xdr:row>
      <xdr:rowOff>434340</xdr:rowOff>
    </xdr:to>
    <xdr:sp macro="" textlink="">
      <xdr:nvSpPr>
        <xdr:cNvPr id="32" name="Line 3">
          <a:extLst>
            <a:ext uri="{FF2B5EF4-FFF2-40B4-BE49-F238E27FC236}">
              <a16:creationId xmlns:a16="http://schemas.microsoft.com/office/drawing/2014/main" id="{A282BD0B-A27D-4177-82A4-A7C7701255E9}"/>
            </a:ext>
          </a:extLst>
        </xdr:cNvPr>
        <xdr:cNvSpPr>
          <a:spLocks noChangeShapeType="1"/>
        </xdr:cNvSpPr>
      </xdr:nvSpPr>
      <xdr:spPr bwMode="auto">
        <a:xfrm>
          <a:off x="9300845" y="3228975"/>
          <a:ext cx="0" cy="785431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535305</xdr:colOff>
      <xdr:row>13</xdr:row>
      <xdr:rowOff>0</xdr:rowOff>
    </xdr:from>
    <xdr:to>
      <xdr:col>11</xdr:col>
      <xdr:colOff>535305</xdr:colOff>
      <xdr:row>30</xdr:row>
      <xdr:rowOff>438150</xdr:rowOff>
    </xdr:to>
    <xdr:sp macro="" textlink="">
      <xdr:nvSpPr>
        <xdr:cNvPr id="33" name="Line 4">
          <a:extLst>
            <a:ext uri="{FF2B5EF4-FFF2-40B4-BE49-F238E27FC236}">
              <a16:creationId xmlns:a16="http://schemas.microsoft.com/office/drawing/2014/main" id="{9E92E7CE-BBF0-4F2B-BA7D-3B8200174DB6}"/>
            </a:ext>
          </a:extLst>
        </xdr:cNvPr>
        <xdr:cNvSpPr>
          <a:spLocks noChangeShapeType="1"/>
        </xdr:cNvSpPr>
      </xdr:nvSpPr>
      <xdr:spPr bwMode="auto">
        <a:xfrm>
          <a:off x="14146530" y="3228975"/>
          <a:ext cx="0" cy="78581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632460</xdr:colOff>
      <xdr:row>13</xdr:row>
      <xdr:rowOff>0</xdr:rowOff>
    </xdr:from>
    <xdr:to>
      <xdr:col>9</xdr:col>
      <xdr:colOff>632460</xdr:colOff>
      <xdr:row>30</xdr:row>
      <xdr:rowOff>438150</xdr:rowOff>
    </xdr:to>
    <xdr:sp macro="" textlink="">
      <xdr:nvSpPr>
        <xdr:cNvPr id="34" name="Line 5">
          <a:extLst>
            <a:ext uri="{FF2B5EF4-FFF2-40B4-BE49-F238E27FC236}">
              <a16:creationId xmlns:a16="http://schemas.microsoft.com/office/drawing/2014/main" id="{34E4563F-3FC9-486A-993C-71D1AA13BAE1}"/>
            </a:ext>
          </a:extLst>
        </xdr:cNvPr>
        <xdr:cNvSpPr>
          <a:spLocks noChangeShapeType="1"/>
        </xdr:cNvSpPr>
      </xdr:nvSpPr>
      <xdr:spPr bwMode="auto">
        <a:xfrm>
          <a:off x="11900535" y="3228975"/>
          <a:ext cx="0" cy="78581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531495</xdr:colOff>
      <xdr:row>13</xdr:row>
      <xdr:rowOff>0</xdr:rowOff>
    </xdr:from>
    <xdr:to>
      <xdr:col>13</xdr:col>
      <xdr:colOff>531495</xdr:colOff>
      <xdr:row>30</xdr:row>
      <xdr:rowOff>438150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DC9DF25F-8F69-4FED-B237-F9AABBBAEF72}"/>
            </a:ext>
          </a:extLst>
        </xdr:cNvPr>
        <xdr:cNvSpPr>
          <a:spLocks noChangeShapeType="1"/>
        </xdr:cNvSpPr>
      </xdr:nvSpPr>
      <xdr:spPr bwMode="auto">
        <a:xfrm>
          <a:off x="16485870" y="3228975"/>
          <a:ext cx="0" cy="78581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642620</xdr:colOff>
      <xdr:row>13</xdr:row>
      <xdr:rowOff>0</xdr:rowOff>
    </xdr:from>
    <xdr:to>
      <xdr:col>7</xdr:col>
      <xdr:colOff>642620</xdr:colOff>
      <xdr:row>30</xdr:row>
      <xdr:rowOff>434340</xdr:rowOff>
    </xdr:to>
    <xdr:sp macro="" textlink="">
      <xdr:nvSpPr>
        <xdr:cNvPr id="36" name="Line 7">
          <a:extLst>
            <a:ext uri="{FF2B5EF4-FFF2-40B4-BE49-F238E27FC236}">
              <a16:creationId xmlns:a16="http://schemas.microsoft.com/office/drawing/2014/main" id="{AACA56CB-4F72-4CA7-8087-A844A5B268D4}"/>
            </a:ext>
          </a:extLst>
        </xdr:cNvPr>
        <xdr:cNvSpPr>
          <a:spLocks noChangeShapeType="1"/>
        </xdr:cNvSpPr>
      </xdr:nvSpPr>
      <xdr:spPr bwMode="auto">
        <a:xfrm>
          <a:off x="9300845" y="3228975"/>
          <a:ext cx="0" cy="785431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632460</xdr:colOff>
      <xdr:row>13</xdr:row>
      <xdr:rowOff>0</xdr:rowOff>
    </xdr:from>
    <xdr:to>
      <xdr:col>9</xdr:col>
      <xdr:colOff>632460</xdr:colOff>
      <xdr:row>30</xdr:row>
      <xdr:rowOff>438150</xdr:rowOff>
    </xdr:to>
    <xdr:sp macro="" textlink="">
      <xdr:nvSpPr>
        <xdr:cNvPr id="37" name="Line 8">
          <a:extLst>
            <a:ext uri="{FF2B5EF4-FFF2-40B4-BE49-F238E27FC236}">
              <a16:creationId xmlns:a16="http://schemas.microsoft.com/office/drawing/2014/main" id="{6CE7DEFD-611D-4D8E-B387-F3E987E2C05F}"/>
            </a:ext>
          </a:extLst>
        </xdr:cNvPr>
        <xdr:cNvSpPr>
          <a:spLocks noChangeShapeType="1"/>
        </xdr:cNvSpPr>
      </xdr:nvSpPr>
      <xdr:spPr bwMode="auto">
        <a:xfrm>
          <a:off x="11900535" y="3228975"/>
          <a:ext cx="0" cy="78581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535305</xdr:colOff>
      <xdr:row>13</xdr:row>
      <xdr:rowOff>0</xdr:rowOff>
    </xdr:from>
    <xdr:to>
      <xdr:col>11</xdr:col>
      <xdr:colOff>535305</xdr:colOff>
      <xdr:row>30</xdr:row>
      <xdr:rowOff>438150</xdr:rowOff>
    </xdr:to>
    <xdr:sp macro="" textlink="">
      <xdr:nvSpPr>
        <xdr:cNvPr id="38" name="Line 9">
          <a:extLst>
            <a:ext uri="{FF2B5EF4-FFF2-40B4-BE49-F238E27FC236}">
              <a16:creationId xmlns:a16="http://schemas.microsoft.com/office/drawing/2014/main" id="{19CA1280-5F71-4766-8AF2-AEE821B173D1}"/>
            </a:ext>
          </a:extLst>
        </xdr:cNvPr>
        <xdr:cNvSpPr>
          <a:spLocks noChangeShapeType="1"/>
        </xdr:cNvSpPr>
      </xdr:nvSpPr>
      <xdr:spPr bwMode="auto">
        <a:xfrm>
          <a:off x="14146530" y="3228975"/>
          <a:ext cx="0" cy="78581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531495</xdr:colOff>
      <xdr:row>13</xdr:row>
      <xdr:rowOff>0</xdr:rowOff>
    </xdr:from>
    <xdr:to>
      <xdr:col>13</xdr:col>
      <xdr:colOff>531495</xdr:colOff>
      <xdr:row>30</xdr:row>
      <xdr:rowOff>438150</xdr:rowOff>
    </xdr:to>
    <xdr:sp macro="" textlink="">
      <xdr:nvSpPr>
        <xdr:cNvPr id="39" name="Line 10">
          <a:extLst>
            <a:ext uri="{FF2B5EF4-FFF2-40B4-BE49-F238E27FC236}">
              <a16:creationId xmlns:a16="http://schemas.microsoft.com/office/drawing/2014/main" id="{0543ABF2-80FA-40ED-8EED-810F3FAEE9A6}"/>
            </a:ext>
          </a:extLst>
        </xdr:cNvPr>
        <xdr:cNvSpPr>
          <a:spLocks noChangeShapeType="1"/>
        </xdr:cNvSpPr>
      </xdr:nvSpPr>
      <xdr:spPr bwMode="auto">
        <a:xfrm>
          <a:off x="16485870" y="3228975"/>
          <a:ext cx="0" cy="78581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1095375</xdr:colOff>
      <xdr:row>8</xdr:row>
      <xdr:rowOff>85725</xdr:rowOff>
    </xdr:from>
    <xdr:to>
      <xdr:col>14</xdr:col>
      <xdr:colOff>1314450</xdr:colOff>
      <xdr:row>8</xdr:row>
      <xdr:rowOff>266700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E88ABD8A-483C-4E8F-B618-A5C020087397}"/>
            </a:ext>
          </a:extLst>
        </xdr:cNvPr>
        <xdr:cNvSpPr txBox="1">
          <a:spLocks noChangeArrowheads="1"/>
        </xdr:cNvSpPr>
      </xdr:nvSpPr>
      <xdr:spPr bwMode="auto">
        <a:xfrm>
          <a:off x="17964150" y="2028825"/>
          <a:ext cx="2190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</xdr:col>
      <xdr:colOff>634365</xdr:colOff>
      <xdr:row>13</xdr:row>
      <xdr:rowOff>59690</xdr:rowOff>
    </xdr:from>
    <xdr:to>
      <xdr:col>3</xdr:col>
      <xdr:colOff>634365</xdr:colOff>
      <xdr:row>31</xdr:row>
      <xdr:rowOff>53340</xdr:rowOff>
    </xdr:to>
    <xdr:sp macro="" textlink="">
      <xdr:nvSpPr>
        <xdr:cNvPr id="41" name="Line 2">
          <a:extLst>
            <a:ext uri="{FF2B5EF4-FFF2-40B4-BE49-F238E27FC236}">
              <a16:creationId xmlns:a16="http://schemas.microsoft.com/office/drawing/2014/main" id="{556EA0F5-2A48-4636-8477-FFB4D06A452E}"/>
            </a:ext>
          </a:extLst>
        </xdr:cNvPr>
        <xdr:cNvSpPr>
          <a:spLocks noChangeShapeType="1"/>
        </xdr:cNvSpPr>
      </xdr:nvSpPr>
      <xdr:spPr bwMode="auto">
        <a:xfrm>
          <a:off x="4749165" y="3288665"/>
          <a:ext cx="0" cy="78517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642620</xdr:colOff>
      <xdr:row>13</xdr:row>
      <xdr:rowOff>0</xdr:rowOff>
    </xdr:from>
    <xdr:to>
      <xdr:col>7</xdr:col>
      <xdr:colOff>642620</xdr:colOff>
      <xdr:row>30</xdr:row>
      <xdr:rowOff>434340</xdr:rowOff>
    </xdr:to>
    <xdr:sp macro="" textlink="">
      <xdr:nvSpPr>
        <xdr:cNvPr id="42" name="Line 3">
          <a:extLst>
            <a:ext uri="{FF2B5EF4-FFF2-40B4-BE49-F238E27FC236}">
              <a16:creationId xmlns:a16="http://schemas.microsoft.com/office/drawing/2014/main" id="{DB085644-70B7-4571-9FAA-DF867EB594D8}"/>
            </a:ext>
          </a:extLst>
        </xdr:cNvPr>
        <xdr:cNvSpPr>
          <a:spLocks noChangeShapeType="1"/>
        </xdr:cNvSpPr>
      </xdr:nvSpPr>
      <xdr:spPr bwMode="auto">
        <a:xfrm>
          <a:off x="9300845" y="3228975"/>
          <a:ext cx="0" cy="785431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535305</xdr:colOff>
      <xdr:row>13</xdr:row>
      <xdr:rowOff>0</xdr:rowOff>
    </xdr:from>
    <xdr:to>
      <xdr:col>11</xdr:col>
      <xdr:colOff>535305</xdr:colOff>
      <xdr:row>30</xdr:row>
      <xdr:rowOff>438150</xdr:rowOff>
    </xdr:to>
    <xdr:sp macro="" textlink="">
      <xdr:nvSpPr>
        <xdr:cNvPr id="43" name="Line 4">
          <a:extLst>
            <a:ext uri="{FF2B5EF4-FFF2-40B4-BE49-F238E27FC236}">
              <a16:creationId xmlns:a16="http://schemas.microsoft.com/office/drawing/2014/main" id="{61EC290B-87CE-43A5-93C4-F0E2DB8729A1}"/>
            </a:ext>
          </a:extLst>
        </xdr:cNvPr>
        <xdr:cNvSpPr>
          <a:spLocks noChangeShapeType="1"/>
        </xdr:cNvSpPr>
      </xdr:nvSpPr>
      <xdr:spPr bwMode="auto">
        <a:xfrm>
          <a:off x="14146530" y="3228975"/>
          <a:ext cx="0" cy="78581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632460</xdr:colOff>
      <xdr:row>13</xdr:row>
      <xdr:rowOff>0</xdr:rowOff>
    </xdr:from>
    <xdr:to>
      <xdr:col>9</xdr:col>
      <xdr:colOff>632460</xdr:colOff>
      <xdr:row>30</xdr:row>
      <xdr:rowOff>438150</xdr:rowOff>
    </xdr:to>
    <xdr:sp macro="" textlink="">
      <xdr:nvSpPr>
        <xdr:cNvPr id="44" name="Line 5">
          <a:extLst>
            <a:ext uri="{FF2B5EF4-FFF2-40B4-BE49-F238E27FC236}">
              <a16:creationId xmlns:a16="http://schemas.microsoft.com/office/drawing/2014/main" id="{325C56C5-38C9-4412-BEB4-0EC40B8E391A}"/>
            </a:ext>
          </a:extLst>
        </xdr:cNvPr>
        <xdr:cNvSpPr>
          <a:spLocks noChangeShapeType="1"/>
        </xdr:cNvSpPr>
      </xdr:nvSpPr>
      <xdr:spPr bwMode="auto">
        <a:xfrm>
          <a:off x="11900535" y="3228975"/>
          <a:ext cx="0" cy="78581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531495</xdr:colOff>
      <xdr:row>13</xdr:row>
      <xdr:rowOff>0</xdr:rowOff>
    </xdr:from>
    <xdr:to>
      <xdr:col>13</xdr:col>
      <xdr:colOff>531495</xdr:colOff>
      <xdr:row>30</xdr:row>
      <xdr:rowOff>438150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78D3D287-B921-4C5F-AD4C-920536AC3B1F}"/>
            </a:ext>
          </a:extLst>
        </xdr:cNvPr>
        <xdr:cNvSpPr>
          <a:spLocks noChangeShapeType="1"/>
        </xdr:cNvSpPr>
      </xdr:nvSpPr>
      <xdr:spPr bwMode="auto">
        <a:xfrm>
          <a:off x="16485870" y="3228975"/>
          <a:ext cx="0" cy="78581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642620</xdr:colOff>
      <xdr:row>13</xdr:row>
      <xdr:rowOff>0</xdr:rowOff>
    </xdr:from>
    <xdr:to>
      <xdr:col>7</xdr:col>
      <xdr:colOff>642620</xdr:colOff>
      <xdr:row>30</xdr:row>
      <xdr:rowOff>434340</xdr:rowOff>
    </xdr:to>
    <xdr:sp macro="" textlink="">
      <xdr:nvSpPr>
        <xdr:cNvPr id="46" name="Line 7">
          <a:extLst>
            <a:ext uri="{FF2B5EF4-FFF2-40B4-BE49-F238E27FC236}">
              <a16:creationId xmlns:a16="http://schemas.microsoft.com/office/drawing/2014/main" id="{B2A80389-AF89-4955-BF76-C0C32426EE75}"/>
            </a:ext>
          </a:extLst>
        </xdr:cNvPr>
        <xdr:cNvSpPr>
          <a:spLocks noChangeShapeType="1"/>
        </xdr:cNvSpPr>
      </xdr:nvSpPr>
      <xdr:spPr bwMode="auto">
        <a:xfrm>
          <a:off x="9300845" y="3228975"/>
          <a:ext cx="0" cy="785431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632460</xdr:colOff>
      <xdr:row>13</xdr:row>
      <xdr:rowOff>0</xdr:rowOff>
    </xdr:from>
    <xdr:to>
      <xdr:col>9</xdr:col>
      <xdr:colOff>632460</xdr:colOff>
      <xdr:row>30</xdr:row>
      <xdr:rowOff>438150</xdr:rowOff>
    </xdr:to>
    <xdr:sp macro="" textlink="">
      <xdr:nvSpPr>
        <xdr:cNvPr id="47" name="Line 8">
          <a:extLst>
            <a:ext uri="{FF2B5EF4-FFF2-40B4-BE49-F238E27FC236}">
              <a16:creationId xmlns:a16="http://schemas.microsoft.com/office/drawing/2014/main" id="{955FCDC3-5FC0-46CA-BE1E-1FE104E3AEFE}"/>
            </a:ext>
          </a:extLst>
        </xdr:cNvPr>
        <xdr:cNvSpPr>
          <a:spLocks noChangeShapeType="1"/>
        </xdr:cNvSpPr>
      </xdr:nvSpPr>
      <xdr:spPr bwMode="auto">
        <a:xfrm>
          <a:off x="11900535" y="3228975"/>
          <a:ext cx="0" cy="78581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535305</xdr:colOff>
      <xdr:row>13</xdr:row>
      <xdr:rowOff>0</xdr:rowOff>
    </xdr:from>
    <xdr:to>
      <xdr:col>11</xdr:col>
      <xdr:colOff>535305</xdr:colOff>
      <xdr:row>30</xdr:row>
      <xdr:rowOff>438150</xdr:rowOff>
    </xdr:to>
    <xdr:sp macro="" textlink="">
      <xdr:nvSpPr>
        <xdr:cNvPr id="48" name="Line 9">
          <a:extLst>
            <a:ext uri="{FF2B5EF4-FFF2-40B4-BE49-F238E27FC236}">
              <a16:creationId xmlns:a16="http://schemas.microsoft.com/office/drawing/2014/main" id="{A317B905-7B63-4FF7-ADA1-4F3295362842}"/>
            </a:ext>
          </a:extLst>
        </xdr:cNvPr>
        <xdr:cNvSpPr>
          <a:spLocks noChangeShapeType="1"/>
        </xdr:cNvSpPr>
      </xdr:nvSpPr>
      <xdr:spPr bwMode="auto">
        <a:xfrm>
          <a:off x="14146530" y="3228975"/>
          <a:ext cx="0" cy="78581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531495</xdr:colOff>
      <xdr:row>13</xdr:row>
      <xdr:rowOff>0</xdr:rowOff>
    </xdr:from>
    <xdr:to>
      <xdr:col>13</xdr:col>
      <xdr:colOff>531495</xdr:colOff>
      <xdr:row>30</xdr:row>
      <xdr:rowOff>438150</xdr:rowOff>
    </xdr:to>
    <xdr:sp macro="" textlink="">
      <xdr:nvSpPr>
        <xdr:cNvPr id="49" name="Line 10">
          <a:extLst>
            <a:ext uri="{FF2B5EF4-FFF2-40B4-BE49-F238E27FC236}">
              <a16:creationId xmlns:a16="http://schemas.microsoft.com/office/drawing/2014/main" id="{5B1D14A4-A669-400D-8F84-66EE5935106C}"/>
            </a:ext>
          </a:extLst>
        </xdr:cNvPr>
        <xdr:cNvSpPr>
          <a:spLocks noChangeShapeType="1"/>
        </xdr:cNvSpPr>
      </xdr:nvSpPr>
      <xdr:spPr bwMode="auto">
        <a:xfrm>
          <a:off x="16485870" y="3228975"/>
          <a:ext cx="0" cy="78581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642620</xdr:colOff>
      <xdr:row>13</xdr:row>
      <xdr:rowOff>0</xdr:rowOff>
    </xdr:from>
    <xdr:to>
      <xdr:col>7</xdr:col>
      <xdr:colOff>642620</xdr:colOff>
      <xdr:row>30</xdr:row>
      <xdr:rowOff>434340</xdr:rowOff>
    </xdr:to>
    <xdr:sp macro="" textlink="">
      <xdr:nvSpPr>
        <xdr:cNvPr id="50" name="Line 2">
          <a:extLst>
            <a:ext uri="{FF2B5EF4-FFF2-40B4-BE49-F238E27FC236}">
              <a16:creationId xmlns:a16="http://schemas.microsoft.com/office/drawing/2014/main" id="{A16953B8-C7AD-4403-BD95-4FA503E2D59E}"/>
            </a:ext>
          </a:extLst>
        </xdr:cNvPr>
        <xdr:cNvSpPr>
          <a:spLocks noChangeShapeType="1"/>
        </xdr:cNvSpPr>
      </xdr:nvSpPr>
      <xdr:spPr bwMode="auto">
        <a:xfrm>
          <a:off x="9300845" y="3228975"/>
          <a:ext cx="0" cy="785431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642620</xdr:colOff>
      <xdr:row>13</xdr:row>
      <xdr:rowOff>0</xdr:rowOff>
    </xdr:from>
    <xdr:to>
      <xdr:col>7</xdr:col>
      <xdr:colOff>642620</xdr:colOff>
      <xdr:row>30</xdr:row>
      <xdr:rowOff>434340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95BDD00-2CC1-42B0-AAD7-E1224E0A90CC}"/>
            </a:ext>
          </a:extLst>
        </xdr:cNvPr>
        <xdr:cNvSpPr>
          <a:spLocks noChangeShapeType="1"/>
        </xdr:cNvSpPr>
      </xdr:nvSpPr>
      <xdr:spPr bwMode="auto">
        <a:xfrm>
          <a:off x="9300845" y="3228975"/>
          <a:ext cx="0" cy="785431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632460</xdr:colOff>
      <xdr:row>13</xdr:row>
      <xdr:rowOff>0</xdr:rowOff>
    </xdr:from>
    <xdr:to>
      <xdr:col>9</xdr:col>
      <xdr:colOff>632460</xdr:colOff>
      <xdr:row>30</xdr:row>
      <xdr:rowOff>438150</xdr:rowOff>
    </xdr:to>
    <xdr:sp macro="" textlink="">
      <xdr:nvSpPr>
        <xdr:cNvPr id="52" name="Line 2">
          <a:extLst>
            <a:ext uri="{FF2B5EF4-FFF2-40B4-BE49-F238E27FC236}">
              <a16:creationId xmlns:a16="http://schemas.microsoft.com/office/drawing/2014/main" id="{8741757E-396E-44FD-B230-1F4668D94056}"/>
            </a:ext>
          </a:extLst>
        </xdr:cNvPr>
        <xdr:cNvSpPr>
          <a:spLocks noChangeShapeType="1"/>
        </xdr:cNvSpPr>
      </xdr:nvSpPr>
      <xdr:spPr bwMode="auto">
        <a:xfrm>
          <a:off x="11900535" y="3228975"/>
          <a:ext cx="0" cy="78581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632460</xdr:colOff>
      <xdr:row>13</xdr:row>
      <xdr:rowOff>0</xdr:rowOff>
    </xdr:from>
    <xdr:to>
      <xdr:col>9</xdr:col>
      <xdr:colOff>632460</xdr:colOff>
      <xdr:row>30</xdr:row>
      <xdr:rowOff>438150</xdr:rowOff>
    </xdr:to>
    <xdr:sp macro="" textlink="">
      <xdr:nvSpPr>
        <xdr:cNvPr id="53" name="Line 2">
          <a:extLst>
            <a:ext uri="{FF2B5EF4-FFF2-40B4-BE49-F238E27FC236}">
              <a16:creationId xmlns:a16="http://schemas.microsoft.com/office/drawing/2014/main" id="{834F6AFD-C909-4D1E-94CA-20D4BC9682D0}"/>
            </a:ext>
          </a:extLst>
        </xdr:cNvPr>
        <xdr:cNvSpPr>
          <a:spLocks noChangeShapeType="1"/>
        </xdr:cNvSpPr>
      </xdr:nvSpPr>
      <xdr:spPr bwMode="auto">
        <a:xfrm>
          <a:off x="11900535" y="3228975"/>
          <a:ext cx="0" cy="78581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535305</xdr:colOff>
      <xdr:row>13</xdr:row>
      <xdr:rowOff>0</xdr:rowOff>
    </xdr:from>
    <xdr:to>
      <xdr:col>11</xdr:col>
      <xdr:colOff>535305</xdr:colOff>
      <xdr:row>30</xdr:row>
      <xdr:rowOff>438150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6DAE2502-2569-471F-8663-E4F2B0F403AB}"/>
            </a:ext>
          </a:extLst>
        </xdr:cNvPr>
        <xdr:cNvSpPr>
          <a:spLocks noChangeShapeType="1"/>
        </xdr:cNvSpPr>
      </xdr:nvSpPr>
      <xdr:spPr bwMode="auto">
        <a:xfrm>
          <a:off x="14146530" y="3228975"/>
          <a:ext cx="0" cy="78581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535305</xdr:colOff>
      <xdr:row>13</xdr:row>
      <xdr:rowOff>0</xdr:rowOff>
    </xdr:from>
    <xdr:to>
      <xdr:col>11</xdr:col>
      <xdr:colOff>535305</xdr:colOff>
      <xdr:row>30</xdr:row>
      <xdr:rowOff>438150</xdr:rowOff>
    </xdr:to>
    <xdr:sp macro="" textlink="">
      <xdr:nvSpPr>
        <xdr:cNvPr id="55" name="Line 2">
          <a:extLst>
            <a:ext uri="{FF2B5EF4-FFF2-40B4-BE49-F238E27FC236}">
              <a16:creationId xmlns:a16="http://schemas.microsoft.com/office/drawing/2014/main" id="{201384D7-0A36-4135-B63C-7F301599B12D}"/>
            </a:ext>
          </a:extLst>
        </xdr:cNvPr>
        <xdr:cNvSpPr>
          <a:spLocks noChangeShapeType="1"/>
        </xdr:cNvSpPr>
      </xdr:nvSpPr>
      <xdr:spPr bwMode="auto">
        <a:xfrm>
          <a:off x="14146530" y="3228975"/>
          <a:ext cx="0" cy="78581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531495</xdr:colOff>
      <xdr:row>13</xdr:row>
      <xdr:rowOff>0</xdr:rowOff>
    </xdr:from>
    <xdr:to>
      <xdr:col>13</xdr:col>
      <xdr:colOff>531495</xdr:colOff>
      <xdr:row>30</xdr:row>
      <xdr:rowOff>438150</xdr:rowOff>
    </xdr:to>
    <xdr:sp macro="" textlink="">
      <xdr:nvSpPr>
        <xdr:cNvPr id="56" name="Line 2">
          <a:extLst>
            <a:ext uri="{FF2B5EF4-FFF2-40B4-BE49-F238E27FC236}">
              <a16:creationId xmlns:a16="http://schemas.microsoft.com/office/drawing/2014/main" id="{075C0BB4-2CB8-4444-97F4-4A5738A1DEF1}"/>
            </a:ext>
          </a:extLst>
        </xdr:cNvPr>
        <xdr:cNvSpPr>
          <a:spLocks noChangeShapeType="1"/>
        </xdr:cNvSpPr>
      </xdr:nvSpPr>
      <xdr:spPr bwMode="auto">
        <a:xfrm>
          <a:off x="16485870" y="3228975"/>
          <a:ext cx="0" cy="78581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531495</xdr:colOff>
      <xdr:row>13</xdr:row>
      <xdr:rowOff>0</xdr:rowOff>
    </xdr:from>
    <xdr:to>
      <xdr:col>13</xdr:col>
      <xdr:colOff>531495</xdr:colOff>
      <xdr:row>30</xdr:row>
      <xdr:rowOff>438150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36A7660D-E6E2-4E3F-B76F-4EAF193A04DC}"/>
            </a:ext>
          </a:extLst>
        </xdr:cNvPr>
        <xdr:cNvSpPr>
          <a:spLocks noChangeShapeType="1"/>
        </xdr:cNvSpPr>
      </xdr:nvSpPr>
      <xdr:spPr bwMode="auto">
        <a:xfrm>
          <a:off x="16485870" y="3228975"/>
          <a:ext cx="0" cy="78581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1401536</xdr:colOff>
      <xdr:row>13</xdr:row>
      <xdr:rowOff>408215</xdr:rowOff>
    </xdr:from>
    <xdr:to>
      <xdr:col>7</xdr:col>
      <xdr:colOff>462643</xdr:colOff>
      <xdr:row>16</xdr:row>
      <xdr:rowOff>367393</xdr:rowOff>
    </xdr:to>
    <xdr:cxnSp macro="">
      <xdr:nvCxnSpPr>
        <xdr:cNvPr id="59" name="直線矢印コネクタ 58">
          <a:extLst>
            <a:ext uri="{FF2B5EF4-FFF2-40B4-BE49-F238E27FC236}">
              <a16:creationId xmlns:a16="http://schemas.microsoft.com/office/drawing/2014/main" id="{482CA2BC-9DAA-B6C6-195A-6A9443055ECD}"/>
            </a:ext>
          </a:extLst>
        </xdr:cNvPr>
        <xdr:cNvCxnSpPr/>
      </xdr:nvCxnSpPr>
      <xdr:spPr>
        <a:xfrm flipH="1" flipV="1">
          <a:off x="8626929" y="3592286"/>
          <a:ext cx="489857" cy="126546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462643</xdr:colOff>
      <xdr:row>13</xdr:row>
      <xdr:rowOff>408215</xdr:rowOff>
    </xdr:from>
    <xdr:to>
      <xdr:col>9</xdr:col>
      <xdr:colOff>0</xdr:colOff>
      <xdr:row>16</xdr:row>
      <xdr:rowOff>326572</xdr:rowOff>
    </xdr:to>
    <xdr:cxnSp macro="">
      <xdr:nvCxnSpPr>
        <xdr:cNvPr id="61" name="直線矢印コネクタ 60">
          <a:extLst>
            <a:ext uri="{FF2B5EF4-FFF2-40B4-BE49-F238E27FC236}">
              <a16:creationId xmlns:a16="http://schemas.microsoft.com/office/drawing/2014/main" id="{7238EECE-4FE5-2A53-7FB4-4ACB655C2B06}"/>
            </a:ext>
          </a:extLst>
        </xdr:cNvPr>
        <xdr:cNvCxnSpPr/>
      </xdr:nvCxnSpPr>
      <xdr:spPr>
        <a:xfrm flipV="1">
          <a:off x="9116786" y="3592286"/>
          <a:ext cx="2149928" cy="122464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1"/>
  <sheetViews>
    <sheetView tabSelected="1" showOutlineSymbols="0" view="pageBreakPreview" zoomScale="70" zoomScaleNormal="55" zoomScaleSheetLayoutView="70" workbookViewId="0"/>
  </sheetViews>
  <sheetFormatPr defaultRowHeight="15"/>
  <cols>
    <col min="1" max="2" width="6.6328125" style="4" customWidth="1"/>
    <col min="3" max="3" width="34.6328125" style="4" customWidth="1"/>
    <col min="4" max="4" width="10.6328125" style="4" customWidth="1"/>
    <col min="5" max="5" width="6.6328125" style="4" customWidth="1"/>
    <col min="6" max="6" width="19" style="4" bestFit="1" customWidth="1"/>
    <col min="7" max="7" width="16.6328125" style="4" customWidth="1"/>
    <col min="8" max="8" width="13.81640625" style="4" customWidth="1"/>
    <col min="9" max="9" width="16.6328125" style="4" customWidth="1"/>
    <col min="10" max="10" width="10.6328125" style="4" customWidth="1"/>
    <col min="11" max="11" width="16.6328125" style="4" customWidth="1"/>
    <col min="12" max="12" width="10.6328125" style="4" customWidth="1"/>
    <col min="13" max="13" width="16.6328125" style="4" customWidth="1"/>
    <col min="14" max="14" width="10.6328125" style="4" customWidth="1"/>
    <col min="15" max="15" width="16.6328125" style="4" customWidth="1"/>
    <col min="16" max="16" width="10.6328125" style="4" customWidth="1"/>
  </cols>
  <sheetData>
    <row r="1" spans="1:16" ht="28.8" thickBot="1">
      <c r="A1" s="6"/>
      <c r="D1" s="7"/>
      <c r="G1" s="165" t="s">
        <v>23</v>
      </c>
      <c r="H1" s="166"/>
      <c r="I1" s="166"/>
      <c r="J1" s="166"/>
      <c r="K1" s="1"/>
      <c r="L1" s="7"/>
      <c r="M1" s="1"/>
      <c r="N1" s="7"/>
      <c r="O1" s="8"/>
    </row>
    <row r="2" spans="1:16" ht="12" customHeight="1" thickTop="1">
      <c r="D2" s="7"/>
      <c r="G2" s="1"/>
      <c r="H2" s="7"/>
      <c r="I2" s="1"/>
      <c r="J2" s="7"/>
      <c r="K2" s="2"/>
      <c r="L2" s="9"/>
      <c r="M2" s="10"/>
      <c r="N2" s="11"/>
      <c r="O2" s="11"/>
    </row>
    <row r="3" spans="1:16" ht="24" customHeight="1">
      <c r="A3" s="55"/>
      <c r="B3" s="55"/>
      <c r="C3" s="55"/>
      <c r="D3" s="56"/>
      <c r="E3" s="55"/>
      <c r="F3" s="55"/>
      <c r="G3" s="57"/>
      <c r="H3" s="56"/>
      <c r="I3" s="57"/>
      <c r="J3" s="56"/>
      <c r="K3" s="201" t="s">
        <v>24</v>
      </c>
      <c r="L3" s="202"/>
      <c r="M3" s="174" t="s">
        <v>41</v>
      </c>
      <c r="N3" s="175"/>
      <c r="O3" s="176"/>
      <c r="P3" s="55"/>
    </row>
    <row r="4" spans="1:16" ht="7.95" customHeight="1">
      <c r="A4" s="55"/>
      <c r="B4" s="55"/>
      <c r="C4" s="55"/>
      <c r="D4" s="56"/>
      <c r="E4" s="55"/>
      <c r="F4" s="55"/>
      <c r="G4" s="57"/>
      <c r="H4" s="56"/>
      <c r="I4" s="57"/>
      <c r="J4" s="56"/>
      <c r="K4" s="58"/>
      <c r="L4" s="59"/>
      <c r="M4" s="60"/>
      <c r="N4" s="61"/>
      <c r="O4" s="61"/>
      <c r="P4" s="55"/>
    </row>
    <row r="5" spans="1:16" ht="24" customHeight="1">
      <c r="A5" s="228" t="s">
        <v>36</v>
      </c>
      <c r="B5" s="229"/>
      <c r="C5" s="229"/>
      <c r="D5" s="229"/>
      <c r="E5" s="55"/>
      <c r="F5" s="55"/>
      <c r="G5" s="191">
        <v>45889</v>
      </c>
      <c r="H5" s="192"/>
      <c r="I5" s="192"/>
      <c r="J5" s="192"/>
      <c r="K5" s="58"/>
      <c r="L5" s="62"/>
      <c r="M5" s="181"/>
      <c r="N5" s="182"/>
      <c r="O5" s="182"/>
      <c r="P5" s="55"/>
    </row>
    <row r="6" spans="1:16" ht="7.95" customHeight="1">
      <c r="A6" s="63"/>
      <c r="B6" s="55"/>
      <c r="C6" s="55"/>
      <c r="D6" s="56"/>
      <c r="E6" s="55"/>
      <c r="F6" s="55"/>
      <c r="G6" s="57"/>
      <c r="H6" s="56"/>
      <c r="I6" s="57"/>
      <c r="J6" s="56"/>
      <c r="K6" s="57"/>
      <c r="L6" s="64"/>
      <c r="M6" s="58"/>
      <c r="N6" s="56"/>
      <c r="O6" s="57"/>
      <c r="P6" s="55"/>
    </row>
    <row r="7" spans="1:16" ht="24.9" customHeight="1">
      <c r="A7" s="65" t="s">
        <v>0</v>
      </c>
      <c r="B7" s="230" t="str">
        <f>IF(+K31="","                   円也（消費税込）",FIXED(+K31,0)&amp;+"円也（消費税込）")</f>
        <v>0円也（消費税込）</v>
      </c>
      <c r="C7" s="231"/>
      <c r="D7" s="231"/>
      <c r="E7" s="55"/>
      <c r="F7" s="55"/>
      <c r="G7" s="57"/>
      <c r="H7" s="56"/>
      <c r="I7" s="66"/>
      <c r="J7" s="56"/>
      <c r="K7" s="57"/>
      <c r="L7" s="67" t="s">
        <v>18</v>
      </c>
      <c r="M7" s="169"/>
      <c r="N7" s="170"/>
      <c r="O7" s="170"/>
      <c r="P7" s="55"/>
    </row>
    <row r="8" spans="1:16" ht="24" customHeight="1">
      <c r="A8" s="68"/>
      <c r="B8" s="160" t="s">
        <v>21</v>
      </c>
      <c r="C8" s="68"/>
      <c r="D8" s="70"/>
      <c r="E8" s="55"/>
      <c r="F8" s="71" t="s">
        <v>39</v>
      </c>
      <c r="G8" s="171" t="s">
        <v>55</v>
      </c>
      <c r="H8" s="171"/>
      <c r="I8" s="72"/>
      <c r="J8" s="193"/>
      <c r="K8" s="194"/>
      <c r="L8" s="67" t="s">
        <v>19</v>
      </c>
      <c r="M8" s="169"/>
      <c r="N8" s="170"/>
      <c r="O8" s="170"/>
      <c r="P8" s="55"/>
    </row>
    <row r="9" spans="1:16" ht="24" customHeight="1">
      <c r="A9" s="225"/>
      <c r="B9" s="226"/>
      <c r="C9" s="71"/>
      <c r="D9" s="56"/>
      <c r="E9" s="55"/>
      <c r="F9" s="68"/>
      <c r="G9" s="73"/>
      <c r="H9" s="70"/>
      <c r="I9" s="74"/>
      <c r="J9" s="75"/>
      <c r="K9" s="74"/>
      <c r="L9" s="67" t="s">
        <v>10</v>
      </c>
      <c r="M9" s="169"/>
      <c r="N9" s="170"/>
      <c r="O9" s="170"/>
      <c r="P9" s="55"/>
    </row>
    <row r="10" spans="1:16" ht="24" customHeight="1">
      <c r="A10" s="224" t="s">
        <v>37</v>
      </c>
      <c r="B10" s="224"/>
      <c r="C10" s="227"/>
      <c r="D10" s="227"/>
      <c r="E10" s="55"/>
      <c r="F10" s="76" t="s">
        <v>45</v>
      </c>
      <c r="G10" s="196">
        <f>G31</f>
        <v>0</v>
      </c>
      <c r="H10" s="196"/>
      <c r="I10" s="72"/>
      <c r="J10" s="193"/>
      <c r="K10" s="195"/>
      <c r="L10" s="67" t="s">
        <v>20</v>
      </c>
      <c r="M10" s="167"/>
      <c r="N10" s="168"/>
      <c r="O10" s="78"/>
      <c r="P10" s="55"/>
    </row>
    <row r="11" spans="1:16" ht="20.100000000000001" customHeight="1" thickBot="1">
      <c r="A11" s="164" t="s">
        <v>62</v>
      </c>
      <c r="B11" s="68"/>
      <c r="C11" s="68"/>
      <c r="D11" s="70"/>
      <c r="E11" s="55"/>
      <c r="F11" s="68"/>
      <c r="G11" s="73"/>
      <c r="H11" s="70"/>
      <c r="I11" s="57"/>
      <c r="J11" s="56"/>
      <c r="K11" s="57"/>
      <c r="L11" s="64"/>
      <c r="M11" s="57"/>
      <c r="N11" s="56"/>
      <c r="O11" s="57"/>
      <c r="P11" s="55"/>
    </row>
    <row r="12" spans="1:16" ht="16.95" customHeight="1">
      <c r="A12" s="79" t="s">
        <v>2</v>
      </c>
      <c r="B12" s="80" t="s">
        <v>2</v>
      </c>
      <c r="C12" s="232" t="s">
        <v>5</v>
      </c>
      <c r="D12" s="183" t="s">
        <v>44</v>
      </c>
      <c r="E12" s="184"/>
      <c r="F12" s="184"/>
      <c r="G12" s="200"/>
      <c r="H12" s="183" t="s">
        <v>14</v>
      </c>
      <c r="I12" s="200"/>
      <c r="J12" s="183" t="s">
        <v>15</v>
      </c>
      <c r="K12" s="200"/>
      <c r="L12" s="185" t="s">
        <v>33</v>
      </c>
      <c r="M12" s="186"/>
      <c r="N12" s="183" t="s">
        <v>16</v>
      </c>
      <c r="O12" s="184"/>
      <c r="P12" s="214" t="s">
        <v>30</v>
      </c>
    </row>
    <row r="13" spans="1:16" ht="17.399999999999999" customHeight="1" thickBot="1">
      <c r="A13" s="81" t="s">
        <v>3</v>
      </c>
      <c r="B13" s="82" t="s">
        <v>4</v>
      </c>
      <c r="C13" s="233"/>
      <c r="D13" s="83" t="s">
        <v>6</v>
      </c>
      <c r="E13" s="84" t="s">
        <v>7</v>
      </c>
      <c r="F13" s="84" t="s">
        <v>8</v>
      </c>
      <c r="G13" s="85" t="s">
        <v>9</v>
      </c>
      <c r="H13" s="83" t="s">
        <v>6</v>
      </c>
      <c r="I13" s="85" t="s">
        <v>9</v>
      </c>
      <c r="J13" s="83" t="s">
        <v>6</v>
      </c>
      <c r="K13" s="85" t="s">
        <v>9</v>
      </c>
      <c r="L13" s="86" t="s">
        <v>6</v>
      </c>
      <c r="M13" s="85" t="s">
        <v>9</v>
      </c>
      <c r="N13" s="83" t="s">
        <v>6</v>
      </c>
      <c r="O13" s="85" t="s">
        <v>9</v>
      </c>
      <c r="P13" s="215"/>
    </row>
    <row r="14" spans="1:16" ht="35.1" customHeight="1">
      <c r="A14" s="87"/>
      <c r="B14" s="88"/>
      <c r="C14" s="89"/>
      <c r="D14" s="90"/>
      <c r="E14" s="91"/>
      <c r="F14" s="92"/>
      <c r="G14" s="93">
        <f t="shared" ref="G14:G28" si="0">ROUND(D14*F14,0)</f>
        <v>0</v>
      </c>
      <c r="H14" s="94"/>
      <c r="I14" s="92"/>
      <c r="J14" s="94"/>
      <c r="K14" s="95"/>
      <c r="L14" s="96" t="str">
        <f t="shared" ref="L14:L28" si="1">IF(H14+J14=0,"",+H14+J14)</f>
        <v/>
      </c>
      <c r="M14" s="97">
        <f t="shared" ref="M14:M28" si="2">IF(I14+K14=0,0,+I14+K14)</f>
        <v>0</v>
      </c>
      <c r="N14" s="98" t="str">
        <f t="shared" ref="N14:N28" si="3">IF(ISERROR(D14-L14&lt;=0),"",+D14-L14)</f>
        <v/>
      </c>
      <c r="O14" s="93">
        <f t="shared" ref="O14:O28" si="4">IF(ISERROR(G14-M14&lt;=0),"",+G14-M14)</f>
        <v>0</v>
      </c>
      <c r="P14" s="144">
        <v>0.1</v>
      </c>
    </row>
    <row r="15" spans="1:16" ht="35.1" customHeight="1">
      <c r="A15" s="99"/>
      <c r="B15" s="100"/>
      <c r="C15" s="101"/>
      <c r="D15" s="102"/>
      <c r="E15" s="103"/>
      <c r="F15" s="104"/>
      <c r="G15" s="105">
        <f>ROUND(D15*F15,0)</f>
        <v>0</v>
      </c>
      <c r="H15" s="106"/>
      <c r="I15" s="107"/>
      <c r="J15" s="106"/>
      <c r="K15" s="108"/>
      <c r="L15" s="109" t="str">
        <f t="shared" si="1"/>
        <v/>
      </c>
      <c r="M15" s="110">
        <f t="shared" si="2"/>
        <v>0</v>
      </c>
      <c r="N15" s="109" t="str">
        <f t="shared" si="3"/>
        <v/>
      </c>
      <c r="O15" s="105">
        <f t="shared" si="4"/>
        <v>0</v>
      </c>
      <c r="P15" s="145">
        <v>0.1</v>
      </c>
    </row>
    <row r="16" spans="1:16" ht="35.1" customHeight="1">
      <c r="A16" s="99"/>
      <c r="B16" s="100"/>
      <c r="C16" s="101"/>
      <c r="D16" s="102"/>
      <c r="E16" s="103"/>
      <c r="F16" s="104"/>
      <c r="G16" s="105">
        <f t="shared" si="0"/>
        <v>0</v>
      </c>
      <c r="H16" s="106"/>
      <c r="I16" s="107"/>
      <c r="J16" s="106"/>
      <c r="K16" s="108"/>
      <c r="L16" s="109" t="str">
        <f t="shared" si="1"/>
        <v/>
      </c>
      <c r="M16" s="110">
        <f t="shared" si="2"/>
        <v>0</v>
      </c>
      <c r="N16" s="109" t="str">
        <f t="shared" si="3"/>
        <v/>
      </c>
      <c r="O16" s="105">
        <f t="shared" si="4"/>
        <v>0</v>
      </c>
      <c r="P16" s="145">
        <v>0.1</v>
      </c>
    </row>
    <row r="17" spans="1:16" ht="35.1" customHeight="1">
      <c r="A17" s="99"/>
      <c r="B17" s="100"/>
      <c r="C17" s="101"/>
      <c r="D17" s="102"/>
      <c r="E17" s="103"/>
      <c r="F17" s="104"/>
      <c r="G17" s="105">
        <f t="shared" si="0"/>
        <v>0</v>
      </c>
      <c r="H17" s="106"/>
      <c r="I17" s="107"/>
      <c r="J17" s="106"/>
      <c r="K17" s="108"/>
      <c r="L17" s="109" t="str">
        <f t="shared" si="1"/>
        <v/>
      </c>
      <c r="M17" s="110">
        <f t="shared" si="2"/>
        <v>0</v>
      </c>
      <c r="N17" s="109" t="str">
        <f t="shared" si="3"/>
        <v/>
      </c>
      <c r="O17" s="105">
        <f t="shared" si="4"/>
        <v>0</v>
      </c>
      <c r="P17" s="145">
        <v>0.1</v>
      </c>
    </row>
    <row r="18" spans="1:16" ht="35.1" customHeight="1">
      <c r="A18" s="99"/>
      <c r="B18" s="100"/>
      <c r="C18" s="101"/>
      <c r="D18" s="102"/>
      <c r="E18" s="103"/>
      <c r="F18" s="104"/>
      <c r="G18" s="105">
        <f t="shared" si="0"/>
        <v>0</v>
      </c>
      <c r="H18" s="106"/>
      <c r="I18" s="107"/>
      <c r="J18" s="106"/>
      <c r="K18" s="108"/>
      <c r="L18" s="109" t="str">
        <f t="shared" si="1"/>
        <v/>
      </c>
      <c r="M18" s="110">
        <f t="shared" si="2"/>
        <v>0</v>
      </c>
      <c r="N18" s="109" t="str">
        <f t="shared" si="3"/>
        <v/>
      </c>
      <c r="O18" s="105">
        <f t="shared" si="4"/>
        <v>0</v>
      </c>
      <c r="P18" s="145">
        <v>0.1</v>
      </c>
    </row>
    <row r="19" spans="1:16" ht="35.1" customHeight="1">
      <c r="A19" s="99"/>
      <c r="B19" s="100"/>
      <c r="C19" s="101"/>
      <c r="D19" s="102"/>
      <c r="E19" s="103"/>
      <c r="F19" s="104"/>
      <c r="G19" s="105">
        <f t="shared" si="0"/>
        <v>0</v>
      </c>
      <c r="H19" s="106"/>
      <c r="I19" s="107"/>
      <c r="J19" s="106"/>
      <c r="K19" s="108"/>
      <c r="L19" s="109" t="str">
        <f t="shared" si="1"/>
        <v/>
      </c>
      <c r="M19" s="110">
        <f t="shared" si="2"/>
        <v>0</v>
      </c>
      <c r="N19" s="109" t="str">
        <f t="shared" si="3"/>
        <v/>
      </c>
      <c r="O19" s="105">
        <f t="shared" si="4"/>
        <v>0</v>
      </c>
      <c r="P19" s="145">
        <v>0.1</v>
      </c>
    </row>
    <row r="20" spans="1:16" ht="35.1" customHeight="1">
      <c r="A20" s="99"/>
      <c r="B20" s="100"/>
      <c r="C20" s="101"/>
      <c r="D20" s="102"/>
      <c r="E20" s="103"/>
      <c r="F20" s="104"/>
      <c r="G20" s="105">
        <f t="shared" ref="G20:G22" si="5">ROUND(D20*F20,0)</f>
        <v>0</v>
      </c>
      <c r="H20" s="106"/>
      <c r="I20" s="107"/>
      <c r="J20" s="106"/>
      <c r="K20" s="108"/>
      <c r="L20" s="109" t="str">
        <f t="shared" ref="L20:L22" si="6">IF(H20+J20=0,"",+H20+J20)</f>
        <v/>
      </c>
      <c r="M20" s="110">
        <f t="shared" ref="M20:M22" si="7">IF(I20+K20=0,0,+I20+K20)</f>
        <v>0</v>
      </c>
      <c r="N20" s="109" t="str">
        <f t="shared" ref="N20:N22" si="8">IF(ISERROR(D20-L20&lt;=0),"",+D20-L20)</f>
        <v/>
      </c>
      <c r="O20" s="105">
        <f t="shared" ref="O20:O22" si="9">IF(ISERROR(G20-M20&lt;=0),"",+G20-M20)</f>
        <v>0</v>
      </c>
      <c r="P20" s="145">
        <v>0.1</v>
      </c>
    </row>
    <row r="21" spans="1:16" ht="35.1" customHeight="1">
      <c r="A21" s="99"/>
      <c r="B21" s="100"/>
      <c r="C21" s="101"/>
      <c r="D21" s="102"/>
      <c r="E21" s="103"/>
      <c r="F21" s="104"/>
      <c r="G21" s="105">
        <f t="shared" si="5"/>
        <v>0</v>
      </c>
      <c r="H21" s="106"/>
      <c r="I21" s="107"/>
      <c r="J21" s="106"/>
      <c r="K21" s="108"/>
      <c r="L21" s="109" t="str">
        <f t="shared" si="6"/>
        <v/>
      </c>
      <c r="M21" s="110">
        <f t="shared" si="7"/>
        <v>0</v>
      </c>
      <c r="N21" s="109" t="str">
        <f t="shared" si="8"/>
        <v/>
      </c>
      <c r="O21" s="105">
        <f t="shared" si="9"/>
        <v>0</v>
      </c>
      <c r="P21" s="145">
        <v>0.1</v>
      </c>
    </row>
    <row r="22" spans="1:16" ht="35.1" customHeight="1">
      <c r="A22" s="99"/>
      <c r="B22" s="100"/>
      <c r="C22" s="101"/>
      <c r="D22" s="102"/>
      <c r="E22" s="103"/>
      <c r="F22" s="104"/>
      <c r="G22" s="105">
        <f t="shared" si="5"/>
        <v>0</v>
      </c>
      <c r="H22" s="106"/>
      <c r="I22" s="107"/>
      <c r="J22" s="106"/>
      <c r="K22" s="108"/>
      <c r="L22" s="109" t="str">
        <f t="shared" si="6"/>
        <v/>
      </c>
      <c r="M22" s="110">
        <f t="shared" si="7"/>
        <v>0</v>
      </c>
      <c r="N22" s="109" t="str">
        <f t="shared" si="8"/>
        <v/>
      </c>
      <c r="O22" s="105">
        <f t="shared" si="9"/>
        <v>0</v>
      </c>
      <c r="P22" s="145">
        <v>0.1</v>
      </c>
    </row>
    <row r="23" spans="1:16" ht="35.1" customHeight="1">
      <c r="A23" s="99"/>
      <c r="B23" s="100"/>
      <c r="C23" s="101"/>
      <c r="D23" s="102"/>
      <c r="E23" s="103"/>
      <c r="F23" s="104"/>
      <c r="G23" s="105">
        <f t="shared" si="0"/>
        <v>0</v>
      </c>
      <c r="H23" s="106"/>
      <c r="I23" s="107"/>
      <c r="J23" s="106"/>
      <c r="K23" s="108"/>
      <c r="L23" s="109" t="str">
        <f t="shared" si="1"/>
        <v/>
      </c>
      <c r="M23" s="110">
        <f t="shared" si="2"/>
        <v>0</v>
      </c>
      <c r="N23" s="109" t="str">
        <f t="shared" si="3"/>
        <v/>
      </c>
      <c r="O23" s="105">
        <f t="shared" si="4"/>
        <v>0</v>
      </c>
      <c r="P23" s="145">
        <v>0.1</v>
      </c>
    </row>
    <row r="24" spans="1:16" ht="33.9" customHeight="1">
      <c r="A24" s="99"/>
      <c r="B24" s="100"/>
      <c r="C24" s="101"/>
      <c r="D24" s="102"/>
      <c r="E24" s="103"/>
      <c r="F24" s="104"/>
      <c r="G24" s="105">
        <f t="shared" si="0"/>
        <v>0</v>
      </c>
      <c r="H24" s="106"/>
      <c r="I24" s="107"/>
      <c r="J24" s="106"/>
      <c r="K24" s="108"/>
      <c r="L24" s="109" t="str">
        <f t="shared" si="1"/>
        <v/>
      </c>
      <c r="M24" s="110">
        <f t="shared" si="2"/>
        <v>0</v>
      </c>
      <c r="N24" s="109" t="str">
        <f t="shared" si="3"/>
        <v/>
      </c>
      <c r="O24" s="105">
        <f t="shared" si="4"/>
        <v>0</v>
      </c>
      <c r="P24" s="145">
        <v>0.1</v>
      </c>
    </row>
    <row r="25" spans="1:16" ht="35.1" customHeight="1">
      <c r="A25" s="99"/>
      <c r="B25" s="100"/>
      <c r="C25" s="101"/>
      <c r="D25" s="102"/>
      <c r="E25" s="103"/>
      <c r="F25" s="104"/>
      <c r="G25" s="105">
        <f t="shared" si="0"/>
        <v>0</v>
      </c>
      <c r="H25" s="106"/>
      <c r="I25" s="107"/>
      <c r="J25" s="106"/>
      <c r="K25" s="108"/>
      <c r="L25" s="109" t="str">
        <f t="shared" si="1"/>
        <v/>
      </c>
      <c r="M25" s="110">
        <f t="shared" si="2"/>
        <v>0</v>
      </c>
      <c r="N25" s="109" t="str">
        <f t="shared" si="3"/>
        <v/>
      </c>
      <c r="O25" s="105">
        <f t="shared" si="4"/>
        <v>0</v>
      </c>
      <c r="P25" s="145">
        <v>0.1</v>
      </c>
    </row>
    <row r="26" spans="1:16" ht="35.1" customHeight="1">
      <c r="A26" s="99"/>
      <c r="B26" s="100"/>
      <c r="C26" s="101"/>
      <c r="D26" s="102"/>
      <c r="E26" s="103"/>
      <c r="F26" s="104"/>
      <c r="G26" s="105">
        <f t="shared" si="0"/>
        <v>0</v>
      </c>
      <c r="H26" s="106"/>
      <c r="I26" s="107"/>
      <c r="J26" s="106"/>
      <c r="K26" s="108"/>
      <c r="L26" s="109" t="str">
        <f t="shared" si="1"/>
        <v/>
      </c>
      <c r="M26" s="110">
        <f t="shared" si="2"/>
        <v>0</v>
      </c>
      <c r="N26" s="109" t="str">
        <f t="shared" si="3"/>
        <v/>
      </c>
      <c r="O26" s="105">
        <f t="shared" si="4"/>
        <v>0</v>
      </c>
      <c r="P26" s="145">
        <v>0.1</v>
      </c>
    </row>
    <row r="27" spans="1:16" ht="35.1" customHeight="1">
      <c r="A27" s="99"/>
      <c r="B27" s="100"/>
      <c r="C27" s="101"/>
      <c r="D27" s="102"/>
      <c r="E27" s="103"/>
      <c r="F27" s="104"/>
      <c r="G27" s="105">
        <f t="shared" ref="G27" si="10">ROUND(D27*F27,0)</f>
        <v>0</v>
      </c>
      <c r="H27" s="106"/>
      <c r="I27" s="107"/>
      <c r="J27" s="106"/>
      <c r="K27" s="108"/>
      <c r="L27" s="109" t="str">
        <f t="shared" si="1"/>
        <v/>
      </c>
      <c r="M27" s="110">
        <f t="shared" si="2"/>
        <v>0</v>
      </c>
      <c r="N27" s="109" t="str">
        <f t="shared" si="3"/>
        <v/>
      </c>
      <c r="O27" s="105">
        <f t="shared" si="4"/>
        <v>0</v>
      </c>
      <c r="P27" s="145" t="s">
        <v>32</v>
      </c>
    </row>
    <row r="28" spans="1:16" ht="35.1" customHeight="1" thickBot="1">
      <c r="A28" s="99"/>
      <c r="B28" s="100"/>
      <c r="C28" s="101"/>
      <c r="D28" s="102"/>
      <c r="E28" s="103"/>
      <c r="F28" s="104"/>
      <c r="G28" s="105">
        <f t="shared" si="0"/>
        <v>0</v>
      </c>
      <c r="H28" s="106"/>
      <c r="I28" s="107"/>
      <c r="J28" s="106"/>
      <c r="K28" s="108"/>
      <c r="L28" s="109" t="str">
        <f t="shared" si="1"/>
        <v/>
      </c>
      <c r="M28" s="110">
        <f t="shared" si="2"/>
        <v>0</v>
      </c>
      <c r="N28" s="109" t="str">
        <f t="shared" si="3"/>
        <v/>
      </c>
      <c r="O28" s="105">
        <f t="shared" si="4"/>
        <v>0</v>
      </c>
      <c r="P28" s="146" t="s">
        <v>31</v>
      </c>
    </row>
    <row r="29" spans="1:16" ht="33.9" customHeight="1">
      <c r="A29" s="99"/>
      <c r="B29" s="100"/>
      <c r="C29" s="111" t="s">
        <v>49</v>
      </c>
      <c r="D29" s="112"/>
      <c r="E29" s="100"/>
      <c r="F29" s="105"/>
      <c r="G29" s="105">
        <f>SUM(G14:G28)</f>
        <v>0</v>
      </c>
      <c r="H29" s="112"/>
      <c r="I29" s="105">
        <f>SUM(I14:I28)</f>
        <v>0</v>
      </c>
      <c r="J29" s="112"/>
      <c r="K29" s="113">
        <f>SUM(K14:K28)</f>
        <v>0</v>
      </c>
      <c r="L29" s="114"/>
      <c r="M29" s="105">
        <f>SUM(M14:M28)</f>
        <v>0</v>
      </c>
      <c r="N29" s="114"/>
      <c r="O29" s="115">
        <f>SUM(O14:O28)</f>
        <v>0</v>
      </c>
      <c r="P29" s="116"/>
    </row>
    <row r="30" spans="1:16" ht="33.9" customHeight="1">
      <c r="A30" s="99"/>
      <c r="B30" s="100"/>
      <c r="C30" s="111" t="s">
        <v>22</v>
      </c>
      <c r="D30" s="112"/>
      <c r="E30" s="100"/>
      <c r="F30" s="105"/>
      <c r="G30" s="105">
        <f>ROUND(SUM(G14:G26)*0.1,0)+ROUND(G27*0.08,0)</f>
        <v>0</v>
      </c>
      <c r="H30" s="112"/>
      <c r="I30" s="105">
        <f>ROUND(SUM(I14:I26)*0.1,0)+ROUND(I27*0.08,0)</f>
        <v>0</v>
      </c>
      <c r="J30" s="112"/>
      <c r="K30" s="113">
        <f>ROUND(SUM(K14:K26)*0.1,0)+ROUND(K27*0.08,0)</f>
        <v>0</v>
      </c>
      <c r="L30" s="114"/>
      <c r="M30" s="105">
        <f>ROUND(SUM(M14:M26)*0.1,0)+ROUND(M27*0.08,0)</f>
        <v>0</v>
      </c>
      <c r="N30" s="114"/>
      <c r="O30" s="115">
        <f>ROUND(SUM(O14:O26)*0.1,0)+ROUND(O27*0.08,0)</f>
        <v>0</v>
      </c>
      <c r="P30" s="116"/>
    </row>
    <row r="31" spans="1:16" ht="35.1" customHeight="1" thickBot="1">
      <c r="A31" s="99"/>
      <c r="B31" s="100"/>
      <c r="C31" s="111" t="s">
        <v>25</v>
      </c>
      <c r="D31" s="112"/>
      <c r="E31" s="100"/>
      <c r="F31" s="105"/>
      <c r="G31" s="105">
        <f>SUM(G29:G30)</f>
        <v>0</v>
      </c>
      <c r="H31" s="112"/>
      <c r="I31" s="105">
        <f>SUM(I29:I30)</f>
        <v>0</v>
      </c>
      <c r="J31" s="112"/>
      <c r="K31" s="113">
        <f>SUM(K29:K30)</f>
        <v>0</v>
      </c>
      <c r="L31" s="114"/>
      <c r="M31" s="105">
        <f>SUM(M29:M30)</f>
        <v>0</v>
      </c>
      <c r="N31" s="114"/>
      <c r="O31" s="117">
        <f>SUM(O29:O30)</f>
        <v>0</v>
      </c>
      <c r="P31" s="116"/>
    </row>
    <row r="32" spans="1:16" ht="24.9" customHeight="1">
      <c r="A32" s="203" t="s">
        <v>64</v>
      </c>
      <c r="B32" s="204"/>
      <c r="C32" s="204"/>
      <c r="D32" s="204"/>
      <c r="E32" s="205"/>
      <c r="F32" s="197" t="s">
        <v>51</v>
      </c>
      <c r="G32" s="198"/>
      <c r="H32" s="199" t="s">
        <v>40</v>
      </c>
      <c r="I32" s="190"/>
      <c r="J32" s="189" t="s">
        <v>63</v>
      </c>
      <c r="K32" s="190"/>
      <c r="L32" s="172" t="s">
        <v>35</v>
      </c>
      <c r="M32" s="173"/>
      <c r="N32" s="218">
        <f>K27</f>
        <v>0</v>
      </c>
      <c r="O32" s="219"/>
      <c r="P32" s="118"/>
    </row>
    <row r="33" spans="1:16" ht="24.9" customHeight="1">
      <c r="A33" s="206"/>
      <c r="B33" s="207"/>
      <c r="C33" s="207"/>
      <c r="D33" s="207"/>
      <c r="E33" s="208"/>
      <c r="F33" s="121"/>
      <c r="G33" s="122"/>
      <c r="H33" s="123"/>
      <c r="I33" s="120"/>
      <c r="J33" s="124"/>
      <c r="K33" s="125"/>
      <c r="L33" s="126" t="s">
        <v>22</v>
      </c>
      <c r="M33" s="127"/>
      <c r="N33" s="220">
        <f>ROUND(N32*0.08,0)</f>
        <v>0</v>
      </c>
      <c r="O33" s="221">
        <f t="shared" ref="O33:O35" si="11">ROUND(SUM(O17:O29)*0.1,0)+ROUND(O30*0.08,0)</f>
        <v>0</v>
      </c>
      <c r="P33" s="118"/>
    </row>
    <row r="34" spans="1:16" ht="24.9" customHeight="1" thickBot="1">
      <c r="A34" s="209"/>
      <c r="B34" s="210"/>
      <c r="C34" s="210"/>
      <c r="D34" s="210"/>
      <c r="E34" s="211"/>
      <c r="F34" s="129"/>
      <c r="G34" s="130"/>
      <c r="H34" s="131"/>
      <c r="I34" s="128"/>
      <c r="J34" s="132"/>
      <c r="K34" s="133"/>
      <c r="L34" s="134" t="s">
        <v>26</v>
      </c>
      <c r="M34" s="135"/>
      <c r="N34" s="222">
        <f>SUM(K14:K26)</f>
        <v>0</v>
      </c>
      <c r="O34" s="223"/>
      <c r="P34" s="118"/>
    </row>
    <row r="35" spans="1:16" ht="24.9" customHeight="1">
      <c r="A35" s="136" t="s">
        <v>46</v>
      </c>
      <c r="B35" s="119"/>
      <c r="C35" s="119"/>
      <c r="D35" s="120"/>
      <c r="E35" s="120"/>
      <c r="F35" s="137"/>
      <c r="G35" s="122"/>
      <c r="H35" s="62"/>
      <c r="I35" s="120"/>
      <c r="J35" s="62"/>
      <c r="K35" s="120"/>
      <c r="L35" s="126" t="s">
        <v>22</v>
      </c>
      <c r="M35" s="127"/>
      <c r="N35" s="220">
        <f>ROUND(N34*0.1,0)</f>
        <v>0</v>
      </c>
      <c r="O35" s="221">
        <f t="shared" si="11"/>
        <v>0</v>
      </c>
      <c r="P35" s="118"/>
    </row>
    <row r="36" spans="1:16" ht="24.9" customHeight="1">
      <c r="A36" s="138"/>
      <c r="B36" s="119"/>
      <c r="C36" s="119"/>
      <c r="D36" s="120"/>
      <c r="E36" s="120"/>
      <c r="F36" s="137"/>
      <c r="G36" s="122"/>
      <c r="H36" s="62"/>
      <c r="I36" s="120"/>
      <c r="J36" s="62"/>
      <c r="K36" s="57"/>
      <c r="L36" s="139" t="s">
        <v>27</v>
      </c>
      <c r="M36" s="140"/>
      <c r="N36" s="216">
        <f>K28</f>
        <v>0</v>
      </c>
      <c r="O36" s="217"/>
      <c r="P36" s="118"/>
    </row>
    <row r="37" spans="1:16" ht="24.9" customHeight="1">
      <c r="A37" s="163" t="s">
        <v>61</v>
      </c>
      <c r="B37" s="141"/>
      <c r="C37" s="141"/>
      <c r="D37" s="142"/>
      <c r="E37" s="141"/>
      <c r="F37" s="141"/>
      <c r="G37" s="143"/>
      <c r="H37" s="142"/>
      <c r="I37" s="143"/>
      <c r="J37" s="142"/>
      <c r="K37" s="143"/>
      <c r="L37" s="177" t="s">
        <v>28</v>
      </c>
      <c r="M37" s="178"/>
      <c r="N37" s="187">
        <f>IF(M31&lt;=0,0,M31)</f>
        <v>0</v>
      </c>
      <c r="O37" s="188"/>
      <c r="P37" s="118"/>
    </row>
    <row r="38" spans="1:16" ht="24.9" customHeight="1" thickBot="1">
      <c r="A38" s="23"/>
      <c r="B38" s="24"/>
      <c r="C38" s="24"/>
      <c r="D38" s="25"/>
      <c r="E38" s="24"/>
      <c r="F38" s="24"/>
      <c r="G38" s="5"/>
      <c r="H38" s="25"/>
      <c r="I38" s="5"/>
      <c r="J38" s="25"/>
      <c r="K38" s="5"/>
      <c r="L38" s="179" t="s">
        <v>29</v>
      </c>
      <c r="M38" s="180"/>
      <c r="N38" s="212">
        <f>IF(O31&lt;=0,0,O31)</f>
        <v>0</v>
      </c>
      <c r="O38" s="213"/>
      <c r="P38" s="22"/>
    </row>
    <row r="39" spans="1:16" ht="12" customHeight="1">
      <c r="A39" s="26"/>
      <c r="B39" s="27"/>
      <c r="C39" s="27"/>
      <c r="D39" s="28"/>
      <c r="E39" s="27"/>
      <c r="F39" s="27"/>
      <c r="G39" s="3"/>
      <c r="H39" s="28"/>
      <c r="I39" s="3"/>
      <c r="J39" s="28"/>
      <c r="K39" s="3"/>
      <c r="L39" s="28"/>
      <c r="M39" s="3"/>
      <c r="N39" s="28"/>
      <c r="O39" s="3"/>
    </row>
    <row r="40" spans="1:16" ht="16.8">
      <c r="A40" s="29"/>
      <c r="D40" s="7"/>
      <c r="G40" s="1"/>
      <c r="H40" s="7"/>
      <c r="I40" s="1"/>
      <c r="J40" s="7"/>
      <c r="K40" s="1"/>
      <c r="L40" s="7"/>
      <c r="M40" s="1"/>
      <c r="N40" s="7"/>
      <c r="O40" s="14" t="s">
        <v>12</v>
      </c>
    </row>
    <row r="41" spans="1:16">
      <c r="D41" s="7"/>
      <c r="G41" s="1"/>
      <c r="H41" s="7"/>
      <c r="I41" s="1"/>
      <c r="J41" s="7"/>
      <c r="K41" s="1"/>
      <c r="L41" s="7"/>
      <c r="M41" s="1"/>
      <c r="N41" s="7"/>
      <c r="O41" s="1"/>
    </row>
  </sheetData>
  <mergeCells count="40">
    <mergeCell ref="A33:E34"/>
    <mergeCell ref="N38:O38"/>
    <mergeCell ref="P12:P13"/>
    <mergeCell ref="N36:O36"/>
    <mergeCell ref="N32:O32"/>
    <mergeCell ref="N33:O33"/>
    <mergeCell ref="N34:O34"/>
    <mergeCell ref="N35:O35"/>
    <mergeCell ref="C12:C13"/>
    <mergeCell ref="J32:K32"/>
    <mergeCell ref="G5:J5"/>
    <mergeCell ref="J8:K8"/>
    <mergeCell ref="J10:K10"/>
    <mergeCell ref="G10:H10"/>
    <mergeCell ref="F32:G32"/>
    <mergeCell ref="H32:I32"/>
    <mergeCell ref="H12:I12"/>
    <mergeCell ref="J12:K12"/>
    <mergeCell ref="D12:G12"/>
    <mergeCell ref="A32:E32"/>
    <mergeCell ref="A10:B10"/>
    <mergeCell ref="A9:B9"/>
    <mergeCell ref="C10:D10"/>
    <mergeCell ref="A5:D5"/>
    <mergeCell ref="B7:D7"/>
    <mergeCell ref="L32:M32"/>
    <mergeCell ref="M3:O3"/>
    <mergeCell ref="L37:M37"/>
    <mergeCell ref="L38:M38"/>
    <mergeCell ref="M5:O5"/>
    <mergeCell ref="N12:O12"/>
    <mergeCell ref="L12:M12"/>
    <mergeCell ref="N37:O37"/>
    <mergeCell ref="K3:L3"/>
    <mergeCell ref="G1:J1"/>
    <mergeCell ref="M10:N10"/>
    <mergeCell ref="M7:O7"/>
    <mergeCell ref="M8:O8"/>
    <mergeCell ref="M9:O9"/>
    <mergeCell ref="G8:H8"/>
  </mergeCells>
  <phoneticPr fontId="7"/>
  <dataValidations disablePrompts="1" count="1">
    <dataValidation type="list" allowBlank="1" showDropDown="1" showInputMessage="1" showErrorMessage="1" sqref="P14:P28" xr:uid="{DAC83C5C-5DD5-40C1-A695-816E8F089D85}">
      <formula1>"10%, 軽減8%, 非課税"</formula1>
    </dataValidation>
  </dataValidations>
  <printOptions horizontalCentered="1"/>
  <pageMargins left="0.23622047244094491" right="0.23622047244094491" top="0.39370078740157483" bottom="0.19685039370078741" header="0.19685039370078741" footer="9.8425196850393706E-2"/>
  <pageSetup paperSize="9" scale="51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showOutlineSymbols="0" view="pageBreakPreview" zoomScale="70" zoomScaleNormal="87" zoomScaleSheetLayoutView="70" workbookViewId="0"/>
  </sheetViews>
  <sheetFormatPr defaultRowHeight="15"/>
  <cols>
    <col min="1" max="2" width="6.6328125" style="4" customWidth="1"/>
    <col min="3" max="3" width="34.6328125" style="4" customWidth="1"/>
    <col min="4" max="4" width="10.6328125" style="4" customWidth="1"/>
    <col min="5" max="5" width="6.6328125" style="4" customWidth="1"/>
    <col min="6" max="6" width="10.6328125" style="4" customWidth="1"/>
    <col min="7" max="7" width="16.6328125" style="4" customWidth="1"/>
    <col min="8" max="8" width="10.6328125" style="4" customWidth="1"/>
    <col min="9" max="9" width="16.6328125" style="4" customWidth="1"/>
    <col min="10" max="10" width="10.6328125" style="4" customWidth="1"/>
    <col min="11" max="11" width="16.6328125" style="4" customWidth="1"/>
    <col min="12" max="12" width="10.6328125" style="4" customWidth="1"/>
    <col min="13" max="13" width="16.6328125" style="4" customWidth="1"/>
    <col min="14" max="14" width="10.6328125" style="4" customWidth="1"/>
    <col min="15" max="15" width="16.6328125" style="4" customWidth="1"/>
    <col min="16" max="16" width="10.6328125" style="4" customWidth="1"/>
  </cols>
  <sheetData>
    <row r="1" spans="1:16" ht="27.9" customHeight="1" thickBot="1">
      <c r="A1" s="6"/>
      <c r="D1" s="7"/>
      <c r="G1" s="238" t="s">
        <v>34</v>
      </c>
      <c r="H1" s="239"/>
      <c r="I1" s="240"/>
      <c r="J1" s="241"/>
      <c r="K1" s="1"/>
      <c r="L1" s="7"/>
      <c r="M1" s="1"/>
      <c r="N1" s="7"/>
      <c r="O1" s="8"/>
    </row>
    <row r="2" spans="1:16" ht="15.9" customHeight="1" thickTop="1">
      <c r="D2" s="7"/>
      <c r="G2" s="36"/>
      <c r="H2" s="37"/>
      <c r="I2" s="36"/>
      <c r="J2" s="37"/>
      <c r="K2" s="2"/>
      <c r="L2" s="12"/>
      <c r="M2" s="1"/>
      <c r="N2" s="7"/>
      <c r="O2" s="1"/>
    </row>
    <row r="3" spans="1:16" ht="24" customHeight="1">
      <c r="A3" s="13"/>
      <c r="B3" s="249">
        <f>'請求書（書式変更2025.8）'!G5</f>
        <v>45889</v>
      </c>
      <c r="C3" s="249"/>
      <c r="D3" s="249"/>
      <c r="E3" s="249"/>
      <c r="G3" s="38" t="s">
        <v>38</v>
      </c>
      <c r="H3" s="250" t="str">
        <f>""&amp;'請求書（書式変更2025.8）'!C10</f>
        <v/>
      </c>
      <c r="I3" s="250"/>
      <c r="J3" s="250"/>
      <c r="K3" s="2"/>
      <c r="L3" s="38" t="s">
        <v>39</v>
      </c>
      <c r="M3" s="250" t="str">
        <f>""&amp;'請求書（書式変更2025.8）'!G8</f>
        <v>―</v>
      </c>
      <c r="N3" s="250"/>
      <c r="O3" s="250"/>
    </row>
    <row r="4" spans="1:16" ht="20.100000000000001" customHeight="1" thickBot="1">
      <c r="A4" s="6" t="s">
        <v>1</v>
      </c>
      <c r="D4" s="7"/>
      <c r="G4" s="1"/>
      <c r="H4" s="7"/>
      <c r="I4" s="1"/>
      <c r="J4" s="7"/>
      <c r="K4" s="1"/>
      <c r="L4" s="12"/>
      <c r="M4" s="1"/>
      <c r="N4" s="7"/>
      <c r="O4" s="1"/>
    </row>
    <row r="5" spans="1:16" ht="16.8">
      <c r="A5" s="39" t="s">
        <v>2</v>
      </c>
      <c r="B5" s="15" t="s">
        <v>2</v>
      </c>
      <c r="C5" s="236" t="s">
        <v>5</v>
      </c>
      <c r="D5" s="242" t="s">
        <v>13</v>
      </c>
      <c r="E5" s="247"/>
      <c r="F5" s="247"/>
      <c r="G5" s="248"/>
      <c r="H5" s="242" t="s">
        <v>14</v>
      </c>
      <c r="I5" s="246"/>
      <c r="J5" s="242" t="s">
        <v>15</v>
      </c>
      <c r="K5" s="246"/>
      <c r="L5" s="244" t="s">
        <v>11</v>
      </c>
      <c r="M5" s="245"/>
      <c r="N5" s="242" t="s">
        <v>16</v>
      </c>
      <c r="O5" s="243"/>
      <c r="P5" s="234" t="s">
        <v>30</v>
      </c>
    </row>
    <row r="6" spans="1:16" ht="17.399999999999999" thickBot="1">
      <c r="A6" s="40" t="s">
        <v>3</v>
      </c>
      <c r="B6" s="16" t="s">
        <v>4</v>
      </c>
      <c r="C6" s="237"/>
      <c r="D6" s="17" t="s">
        <v>6</v>
      </c>
      <c r="E6" s="18" t="s">
        <v>7</v>
      </c>
      <c r="F6" s="18" t="s">
        <v>8</v>
      </c>
      <c r="G6" s="19" t="s">
        <v>9</v>
      </c>
      <c r="H6" s="17" t="s">
        <v>6</v>
      </c>
      <c r="I6" s="19" t="s">
        <v>9</v>
      </c>
      <c r="J6" s="17" t="s">
        <v>6</v>
      </c>
      <c r="K6" s="19" t="s">
        <v>9</v>
      </c>
      <c r="L6" s="17" t="s">
        <v>6</v>
      </c>
      <c r="M6" s="19" t="s">
        <v>9</v>
      </c>
      <c r="N6" s="17" t="s">
        <v>6</v>
      </c>
      <c r="O6" s="19" t="s">
        <v>9</v>
      </c>
      <c r="P6" s="235"/>
    </row>
    <row r="7" spans="1:16" ht="35.1" customHeight="1">
      <c r="A7" s="39"/>
      <c r="B7" s="15"/>
      <c r="C7" s="46"/>
      <c r="D7" s="47"/>
      <c r="E7" s="46"/>
      <c r="F7" s="48"/>
      <c r="G7" s="31"/>
      <c r="H7" s="47"/>
      <c r="I7" s="48"/>
      <c r="J7" s="47"/>
      <c r="K7" s="48"/>
      <c r="L7" s="33"/>
      <c r="M7" s="31"/>
      <c r="N7" s="33"/>
      <c r="O7" s="31"/>
      <c r="P7" s="49"/>
    </row>
    <row r="8" spans="1:16" ht="35.1" customHeight="1">
      <c r="A8" s="41"/>
      <c r="B8" s="20"/>
      <c r="C8" s="50"/>
      <c r="D8" s="51"/>
      <c r="E8" s="50"/>
      <c r="F8" s="52"/>
      <c r="G8" s="32"/>
      <c r="H8" s="51"/>
      <c r="I8" s="52"/>
      <c r="J8" s="51"/>
      <c r="K8" s="52"/>
      <c r="L8" s="30"/>
      <c r="M8" s="32"/>
      <c r="N8" s="30"/>
      <c r="O8" s="32"/>
      <c r="P8" s="53"/>
    </row>
    <row r="9" spans="1:16" ht="35.1" customHeight="1">
      <c r="A9" s="41"/>
      <c r="B9" s="20"/>
      <c r="C9" s="50"/>
      <c r="D9" s="51"/>
      <c r="E9" s="50"/>
      <c r="F9" s="52"/>
      <c r="G9" s="32"/>
      <c r="H9" s="51"/>
      <c r="I9" s="52"/>
      <c r="J9" s="51"/>
      <c r="K9" s="52"/>
      <c r="L9" s="30"/>
      <c r="M9" s="32"/>
      <c r="N9" s="30"/>
      <c r="O9" s="32"/>
      <c r="P9" s="53"/>
    </row>
    <row r="10" spans="1:16" ht="35.1" customHeight="1">
      <c r="A10" s="41"/>
      <c r="B10" s="20"/>
      <c r="C10" s="50"/>
      <c r="D10" s="51"/>
      <c r="E10" s="50"/>
      <c r="F10" s="52"/>
      <c r="G10" s="32"/>
      <c r="H10" s="51"/>
      <c r="I10" s="52"/>
      <c r="J10" s="51"/>
      <c r="K10" s="52"/>
      <c r="L10" s="30"/>
      <c r="M10" s="32"/>
      <c r="N10" s="30"/>
      <c r="O10" s="32"/>
      <c r="P10" s="53"/>
    </row>
    <row r="11" spans="1:16" ht="35.1" customHeight="1">
      <c r="A11" s="41"/>
      <c r="B11" s="20"/>
      <c r="C11" s="50"/>
      <c r="D11" s="51"/>
      <c r="E11" s="50"/>
      <c r="F11" s="52"/>
      <c r="G11" s="32"/>
      <c r="H11" s="51"/>
      <c r="I11" s="52"/>
      <c r="J11" s="51"/>
      <c r="K11" s="52"/>
      <c r="L11" s="30"/>
      <c r="M11" s="32"/>
      <c r="N11" s="30"/>
      <c r="O11" s="32"/>
      <c r="P11" s="53"/>
    </row>
    <row r="12" spans="1:16" ht="35.1" customHeight="1">
      <c r="A12" s="41"/>
      <c r="B12" s="20"/>
      <c r="C12" s="50"/>
      <c r="D12" s="51"/>
      <c r="E12" s="50"/>
      <c r="F12" s="52"/>
      <c r="G12" s="32"/>
      <c r="H12" s="51"/>
      <c r="I12" s="52"/>
      <c r="J12" s="51"/>
      <c r="K12" s="52"/>
      <c r="L12" s="30"/>
      <c r="M12" s="32"/>
      <c r="N12" s="30"/>
      <c r="O12" s="32"/>
      <c r="P12" s="53"/>
    </row>
    <row r="13" spans="1:16" ht="35.1" customHeight="1">
      <c r="A13" s="41"/>
      <c r="B13" s="20"/>
      <c r="C13" s="50"/>
      <c r="D13" s="51"/>
      <c r="E13" s="50"/>
      <c r="F13" s="52"/>
      <c r="G13" s="32"/>
      <c r="H13" s="51"/>
      <c r="I13" s="52"/>
      <c r="J13" s="51"/>
      <c r="K13" s="52"/>
      <c r="L13" s="30"/>
      <c r="M13" s="32"/>
      <c r="N13" s="30"/>
      <c r="O13" s="32"/>
      <c r="P13" s="53"/>
    </row>
    <row r="14" spans="1:16" ht="35.1" customHeight="1">
      <c r="A14" s="41"/>
      <c r="B14" s="20"/>
      <c r="C14" s="50"/>
      <c r="D14" s="51"/>
      <c r="E14" s="50"/>
      <c r="F14" s="52"/>
      <c r="G14" s="32"/>
      <c r="H14" s="51"/>
      <c r="I14" s="52"/>
      <c r="J14" s="51"/>
      <c r="K14" s="52"/>
      <c r="L14" s="30"/>
      <c r="M14" s="32"/>
      <c r="N14" s="30"/>
      <c r="O14" s="32"/>
      <c r="P14" s="53"/>
    </row>
    <row r="15" spans="1:16" ht="35.1" customHeight="1">
      <c r="A15" s="41"/>
      <c r="B15" s="20"/>
      <c r="C15" s="50"/>
      <c r="D15" s="51"/>
      <c r="E15" s="50"/>
      <c r="F15" s="52"/>
      <c r="G15" s="32"/>
      <c r="H15" s="51"/>
      <c r="I15" s="52"/>
      <c r="J15" s="51"/>
      <c r="K15" s="52"/>
      <c r="L15" s="30"/>
      <c r="M15" s="32"/>
      <c r="N15" s="30"/>
      <c r="O15" s="32"/>
      <c r="P15" s="53"/>
    </row>
    <row r="16" spans="1:16" ht="35.1" customHeight="1">
      <c r="A16" s="41"/>
      <c r="B16" s="20"/>
      <c r="C16" s="50"/>
      <c r="D16" s="51"/>
      <c r="E16" s="50"/>
      <c r="F16" s="52"/>
      <c r="G16" s="32"/>
      <c r="H16" s="51"/>
      <c r="I16" s="52"/>
      <c r="J16" s="51"/>
      <c r="K16" s="52"/>
      <c r="L16" s="30"/>
      <c r="M16" s="32"/>
      <c r="N16" s="30"/>
      <c r="O16" s="32"/>
      <c r="P16" s="53"/>
    </row>
    <row r="17" spans="1:16" ht="35.1" customHeight="1">
      <c r="A17" s="41"/>
      <c r="B17" s="20"/>
      <c r="C17" s="50"/>
      <c r="D17" s="51"/>
      <c r="E17" s="50"/>
      <c r="F17" s="52"/>
      <c r="G17" s="32"/>
      <c r="H17" s="51"/>
      <c r="I17" s="52"/>
      <c r="J17" s="51"/>
      <c r="K17" s="52"/>
      <c r="L17" s="30"/>
      <c r="M17" s="32"/>
      <c r="N17" s="30"/>
      <c r="O17" s="32"/>
      <c r="P17" s="53"/>
    </row>
    <row r="18" spans="1:16" ht="35.1" customHeight="1">
      <c r="A18" s="41"/>
      <c r="B18" s="20"/>
      <c r="C18" s="50"/>
      <c r="D18" s="51"/>
      <c r="E18" s="50"/>
      <c r="F18" s="52"/>
      <c r="G18" s="32"/>
      <c r="H18" s="51"/>
      <c r="I18" s="52"/>
      <c r="J18" s="51"/>
      <c r="K18" s="52"/>
      <c r="L18" s="30"/>
      <c r="M18" s="32"/>
      <c r="N18" s="30"/>
      <c r="O18" s="32"/>
      <c r="P18" s="53"/>
    </row>
    <row r="19" spans="1:16" ht="35.1" customHeight="1">
      <c r="A19" s="41"/>
      <c r="B19" s="20"/>
      <c r="C19" s="50"/>
      <c r="D19" s="51"/>
      <c r="E19" s="50"/>
      <c r="F19" s="52"/>
      <c r="G19" s="32"/>
      <c r="H19" s="51"/>
      <c r="I19" s="52"/>
      <c r="J19" s="51"/>
      <c r="K19" s="52"/>
      <c r="L19" s="30"/>
      <c r="M19" s="32"/>
      <c r="N19" s="30"/>
      <c r="O19" s="32"/>
      <c r="P19" s="53"/>
    </row>
    <row r="20" spans="1:16" ht="35.1" customHeight="1">
      <c r="A20" s="41"/>
      <c r="B20" s="20"/>
      <c r="C20" s="50"/>
      <c r="D20" s="51"/>
      <c r="E20" s="50"/>
      <c r="F20" s="52"/>
      <c r="G20" s="32"/>
      <c r="H20" s="51"/>
      <c r="I20" s="52"/>
      <c r="J20" s="51"/>
      <c r="K20" s="52"/>
      <c r="L20" s="30"/>
      <c r="M20" s="32"/>
      <c r="N20" s="30"/>
      <c r="O20" s="32"/>
      <c r="P20" s="53"/>
    </row>
    <row r="21" spans="1:16" ht="35.1" customHeight="1">
      <c r="A21" s="41"/>
      <c r="B21" s="20"/>
      <c r="C21" s="50"/>
      <c r="D21" s="51"/>
      <c r="E21" s="50"/>
      <c r="F21" s="52"/>
      <c r="G21" s="32"/>
      <c r="H21" s="51"/>
      <c r="I21" s="52"/>
      <c r="J21" s="51"/>
      <c r="K21" s="52"/>
      <c r="L21" s="30"/>
      <c r="M21" s="32"/>
      <c r="N21" s="30"/>
      <c r="O21" s="32"/>
      <c r="P21" s="53"/>
    </row>
    <row r="22" spans="1:16" ht="35.1" customHeight="1">
      <c r="A22" s="41"/>
      <c r="B22" s="20"/>
      <c r="C22" s="50"/>
      <c r="D22" s="51"/>
      <c r="E22" s="50"/>
      <c r="F22" s="52"/>
      <c r="G22" s="32"/>
      <c r="H22" s="51"/>
      <c r="I22" s="52"/>
      <c r="J22" s="51"/>
      <c r="K22" s="52"/>
      <c r="L22" s="30"/>
      <c r="M22" s="32"/>
      <c r="N22" s="30"/>
      <c r="O22" s="32"/>
      <c r="P22" s="53"/>
    </row>
    <row r="23" spans="1:16" ht="35.1" customHeight="1">
      <c r="A23" s="41"/>
      <c r="B23" s="20"/>
      <c r="C23" s="50"/>
      <c r="D23" s="51"/>
      <c r="E23" s="50"/>
      <c r="F23" s="52"/>
      <c r="G23" s="32"/>
      <c r="H23" s="51"/>
      <c r="I23" s="52"/>
      <c r="J23" s="51"/>
      <c r="K23" s="52"/>
      <c r="L23" s="30"/>
      <c r="M23" s="32"/>
      <c r="N23" s="30"/>
      <c r="O23" s="32"/>
      <c r="P23" s="53"/>
    </row>
    <row r="24" spans="1:16" ht="33.9" customHeight="1">
      <c r="A24" s="41"/>
      <c r="B24" s="20"/>
      <c r="C24" s="50"/>
      <c r="D24" s="51"/>
      <c r="E24" s="50"/>
      <c r="F24" s="52"/>
      <c r="G24" s="32"/>
      <c r="H24" s="51"/>
      <c r="I24" s="52"/>
      <c r="J24" s="51"/>
      <c r="K24" s="52"/>
      <c r="L24" s="30"/>
      <c r="M24" s="32"/>
      <c r="N24" s="30"/>
      <c r="O24" s="32"/>
      <c r="P24" s="53"/>
    </row>
    <row r="25" spans="1:16" ht="35.1" customHeight="1" thickBot="1">
      <c r="A25" s="41"/>
      <c r="B25" s="20"/>
      <c r="C25" s="50"/>
      <c r="D25" s="51"/>
      <c r="E25" s="50"/>
      <c r="F25" s="52"/>
      <c r="G25" s="32"/>
      <c r="H25" s="51"/>
      <c r="I25" s="52"/>
      <c r="J25" s="51"/>
      <c r="K25" s="52"/>
      <c r="L25" s="30"/>
      <c r="M25" s="32"/>
      <c r="N25" s="30"/>
      <c r="O25" s="32"/>
      <c r="P25" s="54"/>
    </row>
    <row r="26" spans="1:16" ht="35.1" customHeight="1">
      <c r="A26" s="41"/>
      <c r="B26" s="20"/>
      <c r="C26" s="45" t="s">
        <v>42</v>
      </c>
      <c r="D26" s="42"/>
      <c r="E26" s="20"/>
      <c r="F26" s="20"/>
      <c r="G26" s="21"/>
      <c r="H26" s="42"/>
      <c r="I26" s="21"/>
      <c r="J26" s="42"/>
      <c r="K26" s="21"/>
      <c r="L26" s="42"/>
      <c r="M26" s="21"/>
      <c r="N26" s="42"/>
      <c r="O26" s="34"/>
      <c r="P26" s="43"/>
    </row>
    <row r="27" spans="1:16" ht="35.1" customHeight="1" thickBot="1">
      <c r="A27" s="44"/>
      <c r="B27" s="20"/>
      <c r="C27" s="45" t="s">
        <v>43</v>
      </c>
      <c r="D27" s="42"/>
      <c r="E27" s="20"/>
      <c r="F27" s="20"/>
      <c r="G27" s="21"/>
      <c r="H27" s="42"/>
      <c r="I27" s="21"/>
      <c r="J27" s="42"/>
      <c r="K27" s="21"/>
      <c r="L27" s="42"/>
      <c r="M27" s="21"/>
      <c r="N27" s="42"/>
      <c r="O27" s="35"/>
      <c r="P27" s="43"/>
    </row>
    <row r="28" spans="1:16" ht="12" customHeight="1">
      <c r="A28" s="26"/>
      <c r="B28" s="27"/>
      <c r="C28" s="27"/>
      <c r="D28" s="28"/>
      <c r="E28" s="27"/>
      <c r="F28" s="27"/>
      <c r="G28" s="3"/>
      <c r="H28" s="28"/>
      <c r="I28" s="3"/>
      <c r="J28" s="28"/>
      <c r="K28" s="3"/>
      <c r="L28" s="28"/>
      <c r="M28" s="3"/>
      <c r="N28" s="28"/>
      <c r="O28" s="3"/>
    </row>
    <row r="29" spans="1:16" ht="16.8">
      <c r="A29" s="29" t="s">
        <v>47</v>
      </c>
      <c r="G29" s="1"/>
      <c r="H29" s="7"/>
      <c r="I29" s="1"/>
      <c r="J29" s="7"/>
      <c r="K29" s="1"/>
      <c r="L29" s="7"/>
      <c r="M29" s="1"/>
      <c r="N29" s="7"/>
      <c r="O29" s="14" t="s">
        <v>17</v>
      </c>
    </row>
    <row r="30" spans="1:16" ht="16.8">
      <c r="A30" s="138"/>
      <c r="D30" s="7"/>
      <c r="G30" s="1"/>
      <c r="H30" s="7"/>
      <c r="I30" s="1"/>
      <c r="J30" s="7"/>
      <c r="K30" s="1"/>
      <c r="L30" s="7"/>
      <c r="M30" s="1"/>
      <c r="N30" s="7"/>
      <c r="O30" s="1"/>
    </row>
    <row r="31" spans="1:16">
      <c r="D31" s="7"/>
      <c r="G31" s="1"/>
      <c r="H31" s="7"/>
      <c r="I31" s="1"/>
      <c r="J31" s="7"/>
      <c r="K31" s="1"/>
      <c r="L31" s="7"/>
      <c r="M31" s="1"/>
      <c r="N31" s="7"/>
      <c r="O31" s="1"/>
    </row>
  </sheetData>
  <mergeCells count="11">
    <mergeCell ref="P5:P6"/>
    <mergeCell ref="C5:C6"/>
    <mergeCell ref="G1:J1"/>
    <mergeCell ref="N5:O5"/>
    <mergeCell ref="L5:M5"/>
    <mergeCell ref="J5:K5"/>
    <mergeCell ref="H5:I5"/>
    <mergeCell ref="D5:G5"/>
    <mergeCell ref="B3:E3"/>
    <mergeCell ref="H3:J3"/>
    <mergeCell ref="M3:O3"/>
  </mergeCells>
  <phoneticPr fontId="7"/>
  <dataValidations count="1">
    <dataValidation type="list" allowBlank="1" showInputMessage="1" showErrorMessage="1" sqref="P7:P25" xr:uid="{22E890DC-F664-4E17-8165-091A544610BD}">
      <formula1>"10%, 軽減8%, 非課税"</formula1>
    </dataValidation>
  </dataValidations>
  <pageMargins left="0.31496062992125984" right="0.31496062992125984" top="0.51181102362204722" bottom="0.27559055118110237" header="0" footer="0"/>
  <pageSetup paperSize="9" scale="55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59666-3953-42C3-BC15-39A841437B7C}">
  <sheetPr>
    <pageSetUpPr fitToPage="1"/>
  </sheetPr>
  <dimension ref="A1:P41"/>
  <sheetViews>
    <sheetView showOutlineSymbols="0" view="pageBreakPreview" zoomScale="70" zoomScaleNormal="55" zoomScaleSheetLayoutView="70" workbookViewId="0"/>
  </sheetViews>
  <sheetFormatPr defaultRowHeight="15"/>
  <cols>
    <col min="1" max="2" width="6.6328125" style="4" customWidth="1"/>
    <col min="3" max="3" width="34.6328125" style="4" customWidth="1"/>
    <col min="4" max="4" width="10.6328125" style="4" customWidth="1"/>
    <col min="5" max="5" width="6.6328125" style="4" customWidth="1"/>
    <col min="6" max="6" width="19" style="4" bestFit="1" customWidth="1"/>
    <col min="7" max="7" width="16.6328125" style="4" customWidth="1"/>
    <col min="8" max="8" width="13.81640625" style="4" customWidth="1"/>
    <col min="9" max="9" width="16.6328125" style="4" customWidth="1"/>
    <col min="10" max="10" width="10.6328125" style="4" customWidth="1"/>
    <col min="11" max="11" width="16.6328125" style="4" customWidth="1"/>
    <col min="12" max="12" width="10.6328125" style="4" customWidth="1"/>
    <col min="13" max="13" width="16.6328125" style="4" customWidth="1"/>
    <col min="14" max="14" width="10.6328125" style="4" customWidth="1"/>
    <col min="15" max="15" width="16.6328125" style="4" customWidth="1"/>
    <col min="16" max="16" width="10.6328125" style="4" customWidth="1"/>
  </cols>
  <sheetData>
    <row r="1" spans="1:16" ht="28.8" thickBot="1">
      <c r="A1" s="6"/>
      <c r="D1" s="7"/>
      <c r="G1" s="165" t="s">
        <v>23</v>
      </c>
      <c r="H1" s="166"/>
      <c r="I1" s="166"/>
      <c r="J1" s="166"/>
      <c r="K1" s="1"/>
      <c r="L1" s="7"/>
      <c r="M1" s="1"/>
      <c r="N1" s="7"/>
      <c r="O1" s="8"/>
    </row>
    <row r="2" spans="1:16" ht="12" customHeight="1" thickTop="1">
      <c r="D2" s="7"/>
      <c r="G2" s="1"/>
      <c r="H2" s="7"/>
      <c r="I2" s="1"/>
      <c r="J2" s="7"/>
      <c r="K2" s="2"/>
      <c r="L2" s="9"/>
      <c r="M2" s="10"/>
      <c r="N2" s="11"/>
      <c r="O2" s="11"/>
    </row>
    <row r="3" spans="1:16" ht="24" customHeight="1">
      <c r="A3" s="55"/>
      <c r="B3" s="55"/>
      <c r="C3" s="55"/>
      <c r="D3" s="56"/>
      <c r="E3" s="55"/>
      <c r="F3" s="55"/>
      <c r="G3" s="57"/>
      <c r="H3" s="56"/>
      <c r="I3" s="57"/>
      <c r="J3" s="56"/>
      <c r="K3" s="201" t="s">
        <v>24</v>
      </c>
      <c r="L3" s="202"/>
      <c r="M3" s="253" t="s">
        <v>41</v>
      </c>
      <c r="N3" s="254"/>
      <c r="O3" s="255"/>
      <c r="P3" s="55"/>
    </row>
    <row r="4" spans="1:16" ht="7.95" customHeight="1">
      <c r="A4" s="55"/>
      <c r="B4" s="55"/>
      <c r="C4" s="55"/>
      <c r="D4" s="56"/>
      <c r="E4" s="55"/>
      <c r="F4" s="55"/>
      <c r="G4" s="57"/>
      <c r="H4" s="56"/>
      <c r="I4" s="57"/>
      <c r="J4" s="56"/>
      <c r="K4" s="58"/>
      <c r="L4" s="59"/>
      <c r="M4" s="60"/>
      <c r="N4" s="61"/>
      <c r="O4" s="61"/>
      <c r="P4" s="55"/>
    </row>
    <row r="5" spans="1:16" ht="24" customHeight="1">
      <c r="A5" s="228" t="s">
        <v>36</v>
      </c>
      <c r="B5" s="229"/>
      <c r="C5" s="229"/>
      <c r="D5" s="229"/>
      <c r="E5" s="55"/>
      <c r="F5" s="55"/>
      <c r="G5" s="256">
        <v>45889</v>
      </c>
      <c r="H5" s="257"/>
      <c r="I5" s="257"/>
      <c r="J5" s="257"/>
      <c r="K5" s="58"/>
      <c r="L5" s="62"/>
      <c r="M5" s="181"/>
      <c r="N5" s="182"/>
      <c r="O5" s="182"/>
      <c r="P5" s="55"/>
    </row>
    <row r="6" spans="1:16" ht="7.95" customHeight="1">
      <c r="A6" s="63"/>
      <c r="B6" s="55"/>
      <c r="C6" s="55"/>
      <c r="D6" s="56"/>
      <c r="E6" s="55"/>
      <c r="F6" s="55"/>
      <c r="G6" s="57"/>
      <c r="H6" s="56"/>
      <c r="I6" s="57"/>
      <c r="J6" s="56"/>
      <c r="K6" s="57"/>
      <c r="L6" s="64"/>
      <c r="M6" s="58"/>
      <c r="N6" s="56"/>
      <c r="O6" s="57"/>
      <c r="P6" s="55"/>
    </row>
    <row r="7" spans="1:16" ht="24.9" customHeight="1">
      <c r="A7" s="65" t="s">
        <v>0</v>
      </c>
      <c r="B7" s="230" t="str">
        <f>IF(+K31="","                   円也（消費税込）",FIXED(+K31,0)&amp;+"円也（消費税込）")</f>
        <v>630,728円也（消費税込）</v>
      </c>
      <c r="C7" s="231"/>
      <c r="D7" s="231"/>
      <c r="E7" s="55"/>
      <c r="F7" s="55"/>
      <c r="G7" s="57"/>
      <c r="H7" s="56"/>
      <c r="I7" s="66"/>
      <c r="J7" s="56"/>
      <c r="K7" s="57"/>
      <c r="L7" s="67" t="s">
        <v>18</v>
      </c>
      <c r="M7" s="251" t="s">
        <v>56</v>
      </c>
      <c r="N7" s="252"/>
      <c r="O7" s="252"/>
      <c r="P7" s="55"/>
    </row>
    <row r="8" spans="1:16" ht="24" customHeight="1">
      <c r="A8" s="68"/>
      <c r="B8" s="69" t="s">
        <v>21</v>
      </c>
      <c r="C8" s="68"/>
      <c r="D8" s="70"/>
      <c r="E8" s="55"/>
      <c r="F8" s="71" t="s">
        <v>39</v>
      </c>
      <c r="G8" s="258" t="s">
        <v>55</v>
      </c>
      <c r="H8" s="258"/>
      <c r="I8" s="72"/>
      <c r="J8" s="193"/>
      <c r="K8" s="194"/>
      <c r="L8" s="67" t="s">
        <v>19</v>
      </c>
      <c r="M8" s="251" t="s">
        <v>57</v>
      </c>
      <c r="N8" s="252"/>
      <c r="O8" s="252"/>
      <c r="P8" s="55"/>
    </row>
    <row r="9" spans="1:16" ht="24" customHeight="1">
      <c r="A9" s="259"/>
      <c r="B9" s="260"/>
      <c r="C9" s="261"/>
      <c r="D9" s="261"/>
      <c r="E9" s="55"/>
      <c r="F9" s="68"/>
      <c r="G9" s="73"/>
      <c r="H9" s="70"/>
      <c r="I9" s="74"/>
      <c r="J9" s="75"/>
      <c r="K9" s="74"/>
      <c r="L9" s="67" t="s">
        <v>10</v>
      </c>
      <c r="M9" s="251" t="s">
        <v>58</v>
      </c>
      <c r="N9" s="252"/>
      <c r="O9" s="252"/>
      <c r="P9" s="55"/>
    </row>
    <row r="10" spans="1:16" ht="24" customHeight="1">
      <c r="A10" s="224" t="s">
        <v>37</v>
      </c>
      <c r="B10" s="224"/>
      <c r="C10" s="274" t="s">
        <v>48</v>
      </c>
      <c r="D10" s="274"/>
      <c r="E10" s="55"/>
      <c r="F10" s="76" t="s">
        <v>45</v>
      </c>
      <c r="G10" s="77"/>
      <c r="H10" s="77">
        <f>G31</f>
        <v>0</v>
      </c>
      <c r="I10" s="72"/>
      <c r="J10" s="193"/>
      <c r="K10" s="195"/>
      <c r="L10" s="67" t="s">
        <v>20</v>
      </c>
      <c r="M10" s="275" t="s">
        <v>59</v>
      </c>
      <c r="N10" s="276"/>
      <c r="O10" s="161"/>
      <c r="P10" s="55"/>
    </row>
    <row r="11" spans="1:16" ht="20.100000000000001" customHeight="1" thickBot="1">
      <c r="A11" s="164" t="s">
        <v>62</v>
      </c>
      <c r="B11" s="68"/>
      <c r="C11" s="68"/>
      <c r="D11" s="70"/>
      <c r="E11" s="55"/>
      <c r="F11" s="68"/>
      <c r="G11" s="73"/>
      <c r="H11" s="70"/>
      <c r="I11" s="57"/>
      <c r="J11" s="56"/>
      <c r="K11" s="57"/>
      <c r="L11" s="64"/>
      <c r="M11" s="57"/>
      <c r="N11" s="56"/>
      <c r="O11" s="57"/>
      <c r="P11" s="55"/>
    </row>
    <row r="12" spans="1:16" ht="16.95" customHeight="1">
      <c r="A12" s="79" t="s">
        <v>2</v>
      </c>
      <c r="B12" s="80" t="s">
        <v>2</v>
      </c>
      <c r="C12" s="232" t="s">
        <v>5</v>
      </c>
      <c r="D12" s="183" t="s">
        <v>44</v>
      </c>
      <c r="E12" s="184"/>
      <c r="F12" s="184"/>
      <c r="G12" s="200"/>
      <c r="H12" s="183" t="s">
        <v>14</v>
      </c>
      <c r="I12" s="200"/>
      <c r="J12" s="183" t="s">
        <v>15</v>
      </c>
      <c r="K12" s="200"/>
      <c r="L12" s="185" t="s">
        <v>33</v>
      </c>
      <c r="M12" s="186"/>
      <c r="N12" s="183" t="s">
        <v>16</v>
      </c>
      <c r="O12" s="184"/>
      <c r="P12" s="214" t="s">
        <v>30</v>
      </c>
    </row>
    <row r="13" spans="1:16" ht="17.399999999999999" customHeight="1" thickBot="1">
      <c r="A13" s="81" t="s">
        <v>3</v>
      </c>
      <c r="B13" s="82" t="s">
        <v>4</v>
      </c>
      <c r="C13" s="233"/>
      <c r="D13" s="83" t="s">
        <v>6</v>
      </c>
      <c r="E13" s="84" t="s">
        <v>7</v>
      </c>
      <c r="F13" s="84" t="s">
        <v>8</v>
      </c>
      <c r="G13" s="85" t="s">
        <v>9</v>
      </c>
      <c r="H13" s="83" t="s">
        <v>6</v>
      </c>
      <c r="I13" s="85" t="s">
        <v>9</v>
      </c>
      <c r="J13" s="83" t="s">
        <v>6</v>
      </c>
      <c r="K13" s="85" t="s">
        <v>9</v>
      </c>
      <c r="L13" s="86" t="s">
        <v>6</v>
      </c>
      <c r="M13" s="85" t="s">
        <v>9</v>
      </c>
      <c r="N13" s="83" t="s">
        <v>6</v>
      </c>
      <c r="O13" s="85" t="s">
        <v>9</v>
      </c>
      <c r="P13" s="215"/>
    </row>
    <row r="14" spans="1:16" ht="35.1" customHeight="1">
      <c r="A14" s="87"/>
      <c r="B14" s="88"/>
      <c r="C14" s="89" t="s">
        <v>50</v>
      </c>
      <c r="D14" s="154">
        <v>1</v>
      </c>
      <c r="E14" s="155" t="s">
        <v>52</v>
      </c>
      <c r="F14" s="48">
        <v>0</v>
      </c>
      <c r="G14" s="153">
        <f t="shared" ref="G14:G28" si="0">ROUND(D14*F14,0)</f>
        <v>0</v>
      </c>
      <c r="H14" s="94"/>
      <c r="I14" s="152">
        <v>0</v>
      </c>
      <c r="J14" s="94">
        <v>1</v>
      </c>
      <c r="K14" s="162">
        <v>570000</v>
      </c>
      <c r="L14" s="96">
        <f t="shared" ref="L14:L28" si="1">IF(H14+J14=0,"",+H14+J14)</f>
        <v>1</v>
      </c>
      <c r="M14" s="97">
        <f t="shared" ref="M14:M28" si="2">IF(I14+K14=0,0,+I14+K14)</f>
        <v>570000</v>
      </c>
      <c r="N14" s="98">
        <f t="shared" ref="N14:N28" si="3">IF(ISERROR(D14-L14&lt;=0),"",+D14-L14)</f>
        <v>0</v>
      </c>
      <c r="O14" s="93">
        <f t="shared" ref="O14:O28" si="4">IF(ISERROR(G14-M14&lt;=0),"",+G14-M14)</f>
        <v>-570000</v>
      </c>
      <c r="P14" s="148">
        <v>0.1</v>
      </c>
    </row>
    <row r="15" spans="1:16" ht="35.1" customHeight="1">
      <c r="A15" s="99"/>
      <c r="B15" s="100"/>
      <c r="C15" s="101"/>
      <c r="D15" s="102"/>
      <c r="E15" s="149"/>
      <c r="F15" s="150"/>
      <c r="G15" s="21">
        <f>ROUND(D15*F15,0)</f>
        <v>0</v>
      </c>
      <c r="H15" s="151"/>
      <c r="I15" s="52"/>
      <c r="J15" s="151"/>
      <c r="K15" s="108"/>
      <c r="L15" s="109" t="str">
        <f t="shared" si="1"/>
        <v/>
      </c>
      <c r="M15" s="110">
        <f t="shared" si="2"/>
        <v>0</v>
      </c>
      <c r="N15" s="109" t="str">
        <f t="shared" si="3"/>
        <v/>
      </c>
      <c r="O15" s="105">
        <f t="shared" si="4"/>
        <v>0</v>
      </c>
      <c r="P15" s="145">
        <v>0.1</v>
      </c>
    </row>
    <row r="16" spans="1:16" ht="35.1" customHeight="1">
      <c r="A16" s="99"/>
      <c r="B16" s="100"/>
      <c r="C16" s="50"/>
      <c r="D16" s="102"/>
      <c r="E16" s="147"/>
      <c r="F16" s="104"/>
      <c r="G16" s="105">
        <f t="shared" si="0"/>
        <v>0</v>
      </c>
      <c r="H16" s="106"/>
      <c r="I16" s="107"/>
      <c r="J16" s="106"/>
      <c r="K16" s="108"/>
      <c r="L16" s="109" t="str">
        <f t="shared" si="1"/>
        <v/>
      </c>
      <c r="M16" s="110">
        <f t="shared" si="2"/>
        <v>0</v>
      </c>
      <c r="N16" s="109" t="str">
        <f t="shared" si="3"/>
        <v/>
      </c>
      <c r="O16" s="105">
        <f t="shared" si="4"/>
        <v>0</v>
      </c>
      <c r="P16" s="145">
        <v>0.1</v>
      </c>
    </row>
    <row r="17" spans="1:16" ht="35.1" customHeight="1">
      <c r="A17" s="99"/>
      <c r="B17" s="100"/>
      <c r="C17" s="101"/>
      <c r="D17" s="102"/>
      <c r="E17" s="103"/>
      <c r="F17" s="104"/>
      <c r="G17" s="105">
        <f t="shared" si="0"/>
        <v>0</v>
      </c>
      <c r="H17" s="106"/>
      <c r="I17" s="107"/>
      <c r="J17" s="106"/>
      <c r="K17" s="108"/>
      <c r="L17" s="109" t="str">
        <f t="shared" si="1"/>
        <v/>
      </c>
      <c r="M17" s="110">
        <f t="shared" si="2"/>
        <v>0</v>
      </c>
      <c r="N17" s="109" t="str">
        <f t="shared" si="3"/>
        <v/>
      </c>
      <c r="O17" s="105">
        <f t="shared" si="4"/>
        <v>0</v>
      </c>
      <c r="P17" s="145">
        <v>0.1</v>
      </c>
    </row>
    <row r="18" spans="1:16" ht="35.1" customHeight="1">
      <c r="A18" s="99"/>
      <c r="B18" s="100"/>
      <c r="C18" s="101"/>
      <c r="D18" s="102"/>
      <c r="E18" s="103"/>
      <c r="F18" s="104"/>
      <c r="G18" s="105">
        <f t="shared" si="0"/>
        <v>0</v>
      </c>
      <c r="H18" s="106"/>
      <c r="I18" s="107"/>
      <c r="J18" s="106"/>
      <c r="K18" s="108"/>
      <c r="L18" s="109" t="str">
        <f t="shared" si="1"/>
        <v/>
      </c>
      <c r="M18" s="110">
        <f t="shared" si="2"/>
        <v>0</v>
      </c>
      <c r="N18" s="109" t="str">
        <f t="shared" si="3"/>
        <v/>
      </c>
      <c r="O18" s="105">
        <f t="shared" si="4"/>
        <v>0</v>
      </c>
      <c r="P18" s="145">
        <v>0.1</v>
      </c>
    </row>
    <row r="19" spans="1:16" ht="35.1" customHeight="1">
      <c r="A19" s="99"/>
      <c r="B19" s="100"/>
      <c r="C19" s="101"/>
      <c r="D19" s="102"/>
      <c r="E19" s="103"/>
      <c r="F19" s="104"/>
      <c r="G19" s="105">
        <f t="shared" si="0"/>
        <v>0</v>
      </c>
      <c r="H19" s="106"/>
      <c r="I19" s="107"/>
      <c r="J19" s="106"/>
      <c r="K19" s="108"/>
      <c r="L19" s="109" t="str">
        <f t="shared" si="1"/>
        <v/>
      </c>
      <c r="M19" s="110">
        <f t="shared" si="2"/>
        <v>0</v>
      </c>
      <c r="N19" s="109" t="str">
        <f t="shared" si="3"/>
        <v/>
      </c>
      <c r="O19" s="105">
        <f t="shared" si="4"/>
        <v>0</v>
      </c>
      <c r="P19" s="145">
        <v>0.1</v>
      </c>
    </row>
    <row r="20" spans="1:16" ht="35.1" customHeight="1">
      <c r="A20" s="99"/>
      <c r="B20" s="100"/>
      <c r="C20" s="101"/>
      <c r="D20" s="102"/>
      <c r="E20" s="103"/>
      <c r="F20" s="104"/>
      <c r="G20" s="105">
        <f t="shared" si="0"/>
        <v>0</v>
      </c>
      <c r="H20" s="106"/>
      <c r="I20" s="107"/>
      <c r="J20" s="106"/>
      <c r="K20" s="108"/>
      <c r="L20" s="109" t="str">
        <f t="shared" si="1"/>
        <v/>
      </c>
      <c r="M20" s="110">
        <f t="shared" si="2"/>
        <v>0</v>
      </c>
      <c r="N20" s="109" t="str">
        <f t="shared" si="3"/>
        <v/>
      </c>
      <c r="O20" s="105">
        <f t="shared" si="4"/>
        <v>0</v>
      </c>
      <c r="P20" s="145">
        <v>0.1</v>
      </c>
    </row>
    <row r="21" spans="1:16" ht="35.1" customHeight="1">
      <c r="A21" s="99"/>
      <c r="B21" s="100"/>
      <c r="C21" s="101"/>
      <c r="D21" s="102"/>
      <c r="E21" s="103"/>
      <c r="F21" s="104"/>
      <c r="G21" s="105">
        <f t="shared" si="0"/>
        <v>0</v>
      </c>
      <c r="H21" s="106"/>
      <c r="I21" s="107"/>
      <c r="J21" s="106"/>
      <c r="K21" s="108"/>
      <c r="L21" s="109" t="str">
        <f t="shared" si="1"/>
        <v/>
      </c>
      <c r="M21" s="110">
        <f t="shared" si="2"/>
        <v>0</v>
      </c>
      <c r="N21" s="109" t="str">
        <f t="shared" si="3"/>
        <v/>
      </c>
      <c r="O21" s="105">
        <f t="shared" si="4"/>
        <v>0</v>
      </c>
      <c r="P21" s="145">
        <v>0.1</v>
      </c>
    </row>
    <row r="22" spans="1:16" ht="35.1" customHeight="1">
      <c r="A22" s="99"/>
      <c r="B22" s="100"/>
      <c r="C22" s="101"/>
      <c r="D22" s="102"/>
      <c r="E22" s="103"/>
      <c r="F22" s="104"/>
      <c r="G22" s="105">
        <f t="shared" si="0"/>
        <v>0</v>
      </c>
      <c r="H22" s="106"/>
      <c r="I22" s="107"/>
      <c r="J22" s="106"/>
      <c r="K22" s="108"/>
      <c r="L22" s="109" t="str">
        <f t="shared" si="1"/>
        <v/>
      </c>
      <c r="M22" s="110">
        <f t="shared" si="2"/>
        <v>0</v>
      </c>
      <c r="N22" s="109" t="str">
        <f t="shared" si="3"/>
        <v/>
      </c>
      <c r="O22" s="105">
        <f t="shared" si="4"/>
        <v>0</v>
      </c>
      <c r="P22" s="145">
        <v>0.1</v>
      </c>
    </row>
    <row r="23" spans="1:16" ht="35.1" customHeight="1">
      <c r="A23" s="99"/>
      <c r="B23" s="100"/>
      <c r="C23" s="101"/>
      <c r="D23" s="102"/>
      <c r="E23" s="103"/>
      <c r="F23" s="104"/>
      <c r="G23" s="105">
        <f t="shared" si="0"/>
        <v>0</v>
      </c>
      <c r="H23" s="106"/>
      <c r="I23" s="107"/>
      <c r="J23" s="106"/>
      <c r="K23" s="108"/>
      <c r="L23" s="109" t="str">
        <f t="shared" si="1"/>
        <v/>
      </c>
      <c r="M23" s="110">
        <f t="shared" si="2"/>
        <v>0</v>
      </c>
      <c r="N23" s="109" t="str">
        <f t="shared" si="3"/>
        <v/>
      </c>
      <c r="O23" s="105">
        <f t="shared" si="4"/>
        <v>0</v>
      </c>
      <c r="P23" s="145">
        <v>0.1</v>
      </c>
    </row>
    <row r="24" spans="1:16" ht="33.9" customHeight="1">
      <c r="A24" s="99"/>
      <c r="B24" s="100"/>
      <c r="C24" s="101"/>
      <c r="D24" s="102"/>
      <c r="E24" s="103"/>
      <c r="F24" s="104"/>
      <c r="G24" s="105">
        <f t="shared" si="0"/>
        <v>0</v>
      </c>
      <c r="H24" s="106"/>
      <c r="I24" s="107"/>
      <c r="J24" s="106"/>
      <c r="K24" s="108"/>
      <c r="L24" s="109" t="str">
        <f t="shared" si="1"/>
        <v/>
      </c>
      <c r="M24" s="110">
        <f t="shared" si="2"/>
        <v>0</v>
      </c>
      <c r="N24" s="109" t="str">
        <f t="shared" si="3"/>
        <v/>
      </c>
      <c r="O24" s="105">
        <f t="shared" si="4"/>
        <v>0</v>
      </c>
      <c r="P24" s="145">
        <v>0.1</v>
      </c>
    </row>
    <row r="25" spans="1:16" ht="35.1" customHeight="1">
      <c r="A25" s="99"/>
      <c r="B25" s="100"/>
      <c r="C25" s="101"/>
      <c r="D25" s="102"/>
      <c r="E25" s="103"/>
      <c r="F25" s="104"/>
      <c r="G25" s="105">
        <f t="shared" si="0"/>
        <v>0</v>
      </c>
      <c r="H25" s="106"/>
      <c r="I25" s="107"/>
      <c r="J25" s="106"/>
      <c r="K25" s="108"/>
      <c r="L25" s="109" t="str">
        <f t="shared" si="1"/>
        <v/>
      </c>
      <c r="M25" s="110">
        <f t="shared" si="2"/>
        <v>0</v>
      </c>
      <c r="N25" s="109" t="str">
        <f t="shared" si="3"/>
        <v/>
      </c>
      <c r="O25" s="105">
        <f t="shared" si="4"/>
        <v>0</v>
      </c>
      <c r="P25" s="145">
        <v>0.1</v>
      </c>
    </row>
    <row r="26" spans="1:16" ht="35.1" customHeight="1">
      <c r="A26" s="99"/>
      <c r="B26" s="100"/>
      <c r="C26" s="101"/>
      <c r="D26" s="102"/>
      <c r="E26" s="103"/>
      <c r="F26" s="104"/>
      <c r="G26" s="105">
        <f t="shared" si="0"/>
        <v>0</v>
      </c>
      <c r="H26" s="106"/>
      <c r="I26" s="107"/>
      <c r="J26" s="106"/>
      <c r="K26" s="108"/>
      <c r="L26" s="109" t="str">
        <f t="shared" si="1"/>
        <v/>
      </c>
      <c r="M26" s="110">
        <f t="shared" si="2"/>
        <v>0</v>
      </c>
      <c r="N26" s="109" t="str">
        <f t="shared" si="3"/>
        <v/>
      </c>
      <c r="O26" s="105">
        <f t="shared" si="4"/>
        <v>0</v>
      </c>
      <c r="P26" s="145">
        <v>0.1</v>
      </c>
    </row>
    <row r="27" spans="1:16" ht="35.1" customHeight="1">
      <c r="A27" s="99"/>
      <c r="B27" s="100"/>
      <c r="C27" s="101" t="s">
        <v>53</v>
      </c>
      <c r="D27" s="102"/>
      <c r="E27" s="103"/>
      <c r="F27" s="104"/>
      <c r="G27" s="105">
        <f t="shared" si="0"/>
        <v>0</v>
      </c>
      <c r="H27" s="106"/>
      <c r="I27" s="107"/>
      <c r="J27" s="106">
        <v>1</v>
      </c>
      <c r="K27" s="108">
        <v>1600</v>
      </c>
      <c r="L27" s="109">
        <f t="shared" si="1"/>
        <v>1</v>
      </c>
      <c r="M27" s="110">
        <f t="shared" si="2"/>
        <v>1600</v>
      </c>
      <c r="N27" s="109">
        <f t="shared" si="3"/>
        <v>-1</v>
      </c>
      <c r="O27" s="105">
        <f t="shared" si="4"/>
        <v>-1600</v>
      </c>
      <c r="P27" s="145" t="s">
        <v>32</v>
      </c>
    </row>
    <row r="28" spans="1:16" ht="35.1" customHeight="1" thickBot="1">
      <c r="A28" s="99"/>
      <c r="B28" s="100"/>
      <c r="C28" s="101" t="s">
        <v>54</v>
      </c>
      <c r="D28" s="102"/>
      <c r="E28" s="103"/>
      <c r="F28" s="104"/>
      <c r="G28" s="105">
        <f t="shared" si="0"/>
        <v>0</v>
      </c>
      <c r="H28" s="106"/>
      <c r="I28" s="107"/>
      <c r="J28" s="106">
        <v>1</v>
      </c>
      <c r="K28" s="108">
        <v>2000</v>
      </c>
      <c r="L28" s="109">
        <f t="shared" si="1"/>
        <v>1</v>
      </c>
      <c r="M28" s="110">
        <f t="shared" si="2"/>
        <v>2000</v>
      </c>
      <c r="N28" s="109">
        <f t="shared" si="3"/>
        <v>-1</v>
      </c>
      <c r="O28" s="105">
        <f t="shared" si="4"/>
        <v>-2000</v>
      </c>
      <c r="P28" s="146" t="s">
        <v>31</v>
      </c>
    </row>
    <row r="29" spans="1:16" ht="33.9" customHeight="1">
      <c r="A29" s="99"/>
      <c r="B29" s="100"/>
      <c r="C29" s="111" t="s">
        <v>49</v>
      </c>
      <c r="D29" s="112"/>
      <c r="E29" s="100"/>
      <c r="F29" s="105"/>
      <c r="G29" s="105">
        <f>SUM(G14:G28)</f>
        <v>0</v>
      </c>
      <c r="H29" s="112"/>
      <c r="I29" s="105">
        <f>SUM(I14:I28)</f>
        <v>0</v>
      </c>
      <c r="J29" s="112"/>
      <c r="K29" s="113">
        <f>SUM(K14:K28)</f>
        <v>573600</v>
      </c>
      <c r="L29" s="114"/>
      <c r="M29" s="105">
        <f>SUM(M14:M28)</f>
        <v>573600</v>
      </c>
      <c r="N29" s="114"/>
      <c r="O29" s="115">
        <f>SUM(O14:O28)</f>
        <v>-573600</v>
      </c>
      <c r="P29" s="116"/>
    </row>
    <row r="30" spans="1:16" ht="33.9" customHeight="1">
      <c r="A30" s="99"/>
      <c r="B30" s="100"/>
      <c r="C30" s="111" t="s">
        <v>22</v>
      </c>
      <c r="D30" s="112"/>
      <c r="E30" s="100"/>
      <c r="F30" s="105"/>
      <c r="G30" s="105">
        <f>ROUND(SUM(G14:G26)*0.1,0)+ROUND(G27*0.08,0)</f>
        <v>0</v>
      </c>
      <c r="H30" s="112"/>
      <c r="I30" s="105">
        <f>ROUND(SUM(I14:I26)*0.1,0)+ROUND(I27*0.08,0)</f>
        <v>0</v>
      </c>
      <c r="J30" s="112"/>
      <c r="K30" s="113">
        <f>ROUND(SUM(K14:K26)*0.1,0)+ROUND(K27*0.08,0)</f>
        <v>57128</v>
      </c>
      <c r="L30" s="114"/>
      <c r="M30" s="105">
        <f>ROUND(SUM(M14:M26)*0.1,0)+ROUND(M27*0.08,0)</f>
        <v>57128</v>
      </c>
      <c r="N30" s="114"/>
      <c r="O30" s="115">
        <f>ROUND(SUM(O14:O26)*0.1,0)+ROUND(O27*0.08,0)</f>
        <v>-57128</v>
      </c>
      <c r="P30" s="116"/>
    </row>
    <row r="31" spans="1:16" ht="35.1" customHeight="1" thickBot="1">
      <c r="A31" s="99"/>
      <c r="B31" s="100"/>
      <c r="C31" s="111" t="s">
        <v>25</v>
      </c>
      <c r="D31" s="112"/>
      <c r="E31" s="100"/>
      <c r="F31" s="105"/>
      <c r="G31" s="105">
        <f>SUM(G29:G30)</f>
        <v>0</v>
      </c>
      <c r="H31" s="112"/>
      <c r="I31" s="105">
        <f>SUM(I29:I30)</f>
        <v>0</v>
      </c>
      <c r="J31" s="112"/>
      <c r="K31" s="113">
        <f>SUM(K29:K30)</f>
        <v>630728</v>
      </c>
      <c r="L31" s="114"/>
      <c r="M31" s="105">
        <f>SUM(M29:M30)</f>
        <v>630728</v>
      </c>
      <c r="N31" s="114"/>
      <c r="O31" s="117">
        <f>SUM(O29:O30)</f>
        <v>-630728</v>
      </c>
      <c r="P31" s="116"/>
    </row>
    <row r="32" spans="1:16" ht="24.9" customHeight="1">
      <c r="A32" s="203" t="s">
        <v>64</v>
      </c>
      <c r="B32" s="204"/>
      <c r="C32" s="204"/>
      <c r="D32" s="204"/>
      <c r="E32" s="205"/>
      <c r="F32" s="197" t="s">
        <v>51</v>
      </c>
      <c r="G32" s="198"/>
      <c r="H32" s="199" t="s">
        <v>40</v>
      </c>
      <c r="I32" s="190"/>
      <c r="J32" s="189" t="s">
        <v>63</v>
      </c>
      <c r="K32" s="190"/>
      <c r="L32" s="172" t="s">
        <v>35</v>
      </c>
      <c r="M32" s="173"/>
      <c r="N32" s="262">
        <f>K27</f>
        <v>1600</v>
      </c>
      <c r="O32" s="263"/>
      <c r="P32" s="118"/>
    </row>
    <row r="33" spans="1:16" ht="24.9" customHeight="1">
      <c r="A33" s="206"/>
      <c r="B33" s="207"/>
      <c r="C33" s="207"/>
      <c r="D33" s="207"/>
      <c r="E33" s="208"/>
      <c r="F33" s="121"/>
      <c r="G33" s="122"/>
      <c r="H33" s="123"/>
      <c r="I33" s="120"/>
      <c r="J33" s="124"/>
      <c r="K33" s="125"/>
      <c r="L33" s="126" t="s">
        <v>22</v>
      </c>
      <c r="M33" s="127"/>
      <c r="N33" s="266">
        <f>ROUND(N32*0.08,0)</f>
        <v>128</v>
      </c>
      <c r="O33" s="267">
        <f t="shared" ref="O33:O35" si="5">ROUND(SUM(O17:O29)*0.1,0)+ROUND(O30*0.08,0)</f>
        <v>-62290</v>
      </c>
      <c r="P33" s="118"/>
    </row>
    <row r="34" spans="1:16" ht="24.9" customHeight="1" thickBot="1">
      <c r="A34" s="209"/>
      <c r="B34" s="210"/>
      <c r="C34" s="210"/>
      <c r="D34" s="210"/>
      <c r="E34" s="211"/>
      <c r="F34" s="129"/>
      <c r="G34" s="130"/>
      <c r="H34" s="131"/>
      <c r="I34" s="128"/>
      <c r="J34" s="132"/>
      <c r="K34" s="133"/>
      <c r="L34" s="134" t="s">
        <v>26</v>
      </c>
      <c r="M34" s="135"/>
      <c r="N34" s="268">
        <f>SUM(K14:K26)</f>
        <v>570000</v>
      </c>
      <c r="O34" s="269"/>
      <c r="P34" s="118"/>
    </row>
    <row r="35" spans="1:16" ht="24.9" customHeight="1">
      <c r="A35" s="136" t="s">
        <v>46</v>
      </c>
      <c r="B35" s="119"/>
      <c r="C35" s="119"/>
      <c r="D35" s="120"/>
      <c r="E35" s="120"/>
      <c r="F35" s="137"/>
      <c r="G35" s="122"/>
      <c r="H35" s="62"/>
      <c r="I35" s="120"/>
      <c r="J35" s="62"/>
      <c r="K35" s="120"/>
      <c r="L35" s="126" t="s">
        <v>22</v>
      </c>
      <c r="M35" s="127"/>
      <c r="N35" s="266">
        <f>ROUND(N34*0.1,0)</f>
        <v>57000</v>
      </c>
      <c r="O35" s="267">
        <f t="shared" si="5"/>
        <v>-126506</v>
      </c>
      <c r="P35" s="118"/>
    </row>
    <row r="36" spans="1:16" ht="24.9" customHeight="1">
      <c r="A36" s="138"/>
      <c r="B36" s="119"/>
      <c r="C36" s="119"/>
      <c r="D36" s="120"/>
      <c r="E36" s="120"/>
      <c r="F36" s="137"/>
      <c r="G36" s="122"/>
      <c r="H36" s="62"/>
      <c r="I36" s="120"/>
      <c r="J36" s="62"/>
      <c r="K36" s="57"/>
      <c r="L36" s="139" t="s">
        <v>27</v>
      </c>
      <c r="M36" s="140"/>
      <c r="N36" s="270">
        <f>K28</f>
        <v>2000</v>
      </c>
      <c r="O36" s="271"/>
      <c r="P36" s="118"/>
    </row>
    <row r="37" spans="1:16" ht="24.9" customHeight="1">
      <c r="A37" s="156" t="s">
        <v>60</v>
      </c>
      <c r="B37" s="157"/>
      <c r="C37" s="157"/>
      <c r="D37" s="158"/>
      <c r="E37" s="157"/>
      <c r="F37" s="157"/>
      <c r="G37" s="159"/>
      <c r="H37" s="158"/>
      <c r="I37" s="159"/>
      <c r="J37" s="158"/>
      <c r="K37" s="159"/>
      <c r="L37" s="177" t="s">
        <v>28</v>
      </c>
      <c r="M37" s="178"/>
      <c r="N37" s="272">
        <f>IF(M31&lt;=0,0,M31)</f>
        <v>630728</v>
      </c>
      <c r="O37" s="273"/>
      <c r="P37" s="118"/>
    </row>
    <row r="38" spans="1:16" ht="24.9" customHeight="1" thickBot="1">
      <c r="A38" s="23"/>
      <c r="B38" s="24"/>
      <c r="C38" s="24"/>
      <c r="D38" s="25"/>
      <c r="E38" s="24"/>
      <c r="F38" s="24"/>
      <c r="G38" s="5"/>
      <c r="H38" s="25"/>
      <c r="I38" s="5"/>
      <c r="J38" s="25"/>
      <c r="K38" s="5"/>
      <c r="L38" s="179" t="s">
        <v>29</v>
      </c>
      <c r="M38" s="180"/>
      <c r="N38" s="264">
        <f>IF(O31&lt;=0,0,O31)</f>
        <v>0</v>
      </c>
      <c r="O38" s="265"/>
      <c r="P38" s="22"/>
    </row>
    <row r="39" spans="1:16" ht="12" customHeight="1">
      <c r="A39" s="26"/>
      <c r="B39" s="27"/>
      <c r="C39" s="27"/>
      <c r="D39" s="28"/>
      <c r="E39" s="27"/>
      <c r="F39" s="27"/>
      <c r="G39" s="3"/>
      <c r="H39" s="28"/>
      <c r="I39" s="3"/>
      <c r="J39" s="28"/>
      <c r="K39" s="3"/>
      <c r="L39" s="28"/>
      <c r="M39" s="3"/>
      <c r="N39" s="28"/>
      <c r="O39" s="3"/>
    </row>
    <row r="40" spans="1:16" ht="16.8">
      <c r="A40" s="29"/>
      <c r="D40" s="7"/>
      <c r="G40" s="1"/>
      <c r="H40" s="7"/>
      <c r="I40" s="1"/>
      <c r="J40" s="7"/>
      <c r="K40" s="1"/>
      <c r="L40" s="7"/>
      <c r="M40" s="1"/>
      <c r="N40" s="7"/>
      <c r="O40" s="14" t="s">
        <v>12</v>
      </c>
    </row>
    <row r="41" spans="1:16">
      <c r="D41" s="7"/>
      <c r="G41" s="1"/>
      <c r="H41" s="7"/>
      <c r="I41" s="1"/>
      <c r="J41" s="7"/>
      <c r="K41" s="1"/>
      <c r="L41" s="7"/>
      <c r="M41" s="1"/>
      <c r="N41" s="7"/>
      <c r="O41" s="1"/>
    </row>
  </sheetData>
  <mergeCells count="40">
    <mergeCell ref="L38:M38"/>
    <mergeCell ref="N38:O38"/>
    <mergeCell ref="K3:L3"/>
    <mergeCell ref="A32:E32"/>
    <mergeCell ref="A33:E34"/>
    <mergeCell ref="N33:O33"/>
    <mergeCell ref="N34:O34"/>
    <mergeCell ref="N35:O35"/>
    <mergeCell ref="N36:O36"/>
    <mergeCell ref="L37:M37"/>
    <mergeCell ref="N37:O37"/>
    <mergeCell ref="A10:B10"/>
    <mergeCell ref="C10:D10"/>
    <mergeCell ref="J10:K10"/>
    <mergeCell ref="M10:N10"/>
    <mergeCell ref="C12:C13"/>
    <mergeCell ref="P12:P13"/>
    <mergeCell ref="F32:G32"/>
    <mergeCell ref="H32:I32"/>
    <mergeCell ref="J32:K32"/>
    <mergeCell ref="L32:M32"/>
    <mergeCell ref="N32:O32"/>
    <mergeCell ref="D12:G12"/>
    <mergeCell ref="H12:I12"/>
    <mergeCell ref="J12:K12"/>
    <mergeCell ref="L12:M12"/>
    <mergeCell ref="N12:O12"/>
    <mergeCell ref="G8:H8"/>
    <mergeCell ref="J8:K8"/>
    <mergeCell ref="M8:O8"/>
    <mergeCell ref="A9:B9"/>
    <mergeCell ref="C9:D9"/>
    <mergeCell ref="M9:O9"/>
    <mergeCell ref="B7:D7"/>
    <mergeCell ref="M7:O7"/>
    <mergeCell ref="G1:J1"/>
    <mergeCell ref="M3:O3"/>
    <mergeCell ref="A5:D5"/>
    <mergeCell ref="G5:J5"/>
    <mergeCell ref="M5:O5"/>
  </mergeCells>
  <phoneticPr fontId="7"/>
  <dataValidations disablePrompts="1" count="2">
    <dataValidation type="list" allowBlank="1" showDropDown="1" showInputMessage="1" showErrorMessage="1" sqref="P15:P28" xr:uid="{301FE1D3-44D9-43AD-AABE-98333CA3854B}">
      <formula1>"10%, 軽減8%, 非課税"</formula1>
    </dataValidation>
    <dataValidation type="list" showDropDown="1" showInputMessage="1" showErrorMessage="1" sqref="P14" xr:uid="{33E97E51-0A62-467F-8A9A-9EC173FDA691}">
      <formula1>"10%, 軽減8%, 非課税"</formula1>
    </dataValidation>
  </dataValidations>
  <printOptions horizontalCentered="1"/>
  <pageMargins left="0.23622047244094491" right="0.23622047244094491" top="0.39370078740157483" bottom="0.19685039370078741" header="0.19685039370078741" footer="0.11811023622047245"/>
  <pageSetup paperSize="9" scale="51" orientation="landscape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請求書（書式変更2025.8）</vt:lpstr>
      <vt:lpstr>請求内訳書</vt:lpstr>
      <vt:lpstr>記載例(請求書)</vt:lpstr>
      <vt:lpstr>'記載例(請求書)'!Print_Area</vt:lpstr>
      <vt:lpstr>'請求書（書式変更2025.8）'!Print_Area</vt:lpstr>
      <vt:lpstr>請求内訳書!Print_Area</vt:lpstr>
    </vt:vector>
  </TitlesOfParts>
  <Company>東京建設（株）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指定請求書</dc:title>
  <dc:subject/>
  <dc:creator>東京建設（株）</dc:creator>
  <cp:keywords/>
  <dc:description/>
  <cp:lastModifiedBy>伊藤 孝紀</cp:lastModifiedBy>
  <cp:lastPrinted>2025-08-26T00:07:48Z</cp:lastPrinted>
  <dcterms:created xsi:type="dcterms:W3CDTF">2005-02-22T10:48:53Z</dcterms:created>
  <dcterms:modified xsi:type="dcterms:W3CDTF">2025-08-26T00:57:53Z</dcterms:modified>
</cp:coreProperties>
</file>